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素娟\楊梅國小\菜單\11305\"/>
    </mc:Choice>
  </mc:AlternateContent>
  <bookViews>
    <workbookView xWindow="0" yWindow="0" windowWidth="28800" windowHeight="12435"/>
  </bookViews>
  <sheets>
    <sheet name="楊梅5月幼兒園菜單" sheetId="1" r:id="rId1"/>
  </sheets>
  <definedNames>
    <definedName name="_xlnm.Print_Area" localSheetId="0">楊梅5月幼兒園菜單!$A$1:$R$56</definedName>
    <definedName name="Z_2533F5A2_B850_4827_AF0B_9273D21E96F6_.wvu.PrintArea" localSheetId="0" hidden="1">楊梅5月幼兒園菜單!$A$1:$R$55</definedName>
    <definedName name="Z_2533F5A2_B850_4827_AF0B_9273D21E96F6_.wvu.Rows" localSheetId="0" hidden="1">楊梅5月幼兒園菜單!$32:$32</definedName>
    <definedName name="Z_BA281A06_F44F_4E2E_8200_119C13A6BFB7_.wvu.Cols" localSheetId="0" hidden="1">楊梅5月幼兒園菜單!$L:$R</definedName>
    <definedName name="Z_BA281A06_F44F_4E2E_8200_119C13A6BFB7_.wvu.PrintArea" localSheetId="0" hidden="1">楊梅5月幼兒園菜單!$A$1:$R$55</definedName>
    <definedName name="Z_BA281A06_F44F_4E2E_8200_119C13A6BFB7_.wvu.Rows" localSheetId="0" hidden="1">楊梅5月幼兒園菜單!$32:$55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8" i="1" l="1"/>
  <c r="R46" i="1"/>
  <c r="R44" i="1"/>
  <c r="R42" i="1"/>
  <c r="R40" i="1"/>
  <c r="R38" i="1"/>
  <c r="R36" i="1"/>
  <c r="R34" i="1"/>
  <c r="R32" i="1"/>
  <c r="R30" i="1"/>
  <c r="R28" i="1"/>
  <c r="R26" i="1"/>
  <c r="R24" i="1"/>
  <c r="R22" i="1"/>
  <c r="R20" i="1"/>
  <c r="R18" i="1"/>
  <c r="R16" i="1"/>
  <c r="R14" i="1"/>
  <c r="R12" i="1"/>
  <c r="R10" i="1"/>
  <c r="R8" i="1"/>
  <c r="R6" i="1"/>
  <c r="A6" i="1"/>
  <c r="A8" i="1" s="1"/>
  <c r="A10" i="1" s="1"/>
  <c r="A12" i="1" s="1"/>
  <c r="A14" i="1" s="1"/>
  <c r="A16" i="1" s="1"/>
  <c r="A18" i="1" s="1"/>
  <c r="A20" i="1" s="1"/>
  <c r="A22" i="1" s="1"/>
  <c r="A24" i="1" s="1"/>
  <c r="A26" i="1" s="1"/>
  <c r="A28" i="1" s="1"/>
  <c r="A30" i="1" s="1"/>
  <c r="A32" i="1" s="1"/>
  <c r="A34" i="1" s="1"/>
  <c r="A36" i="1" s="1"/>
  <c r="A38" i="1" s="1"/>
  <c r="A40" i="1" s="1"/>
  <c r="A42" i="1" s="1"/>
  <c r="A44" i="1" s="1"/>
  <c r="A46" i="1" s="1"/>
  <c r="A48" i="1" s="1"/>
  <c r="R4" i="1"/>
</calcChain>
</file>

<file path=xl/sharedStrings.xml><?xml version="1.0" encoding="utf-8"?>
<sst xmlns="http://schemas.openxmlformats.org/spreadsheetml/2006/main" count="384" uniqueCount="305">
  <si>
    <t>113年5月份 楊梅國小附設幼兒園菜單</t>
    <phoneticPr fontId="4" type="noConversion"/>
  </si>
  <si>
    <r>
      <rPr>
        <sz val="14"/>
        <rFont val="標楷體"/>
        <family val="4"/>
        <charset val="136"/>
      </rPr>
      <t>日期</t>
    </r>
  </si>
  <si>
    <t>早點</t>
  </si>
  <si>
    <r>
      <rPr>
        <sz val="14"/>
        <rFont val="標楷體"/>
        <family val="4"/>
        <charset val="136"/>
      </rPr>
      <t>主食</t>
    </r>
  </si>
  <si>
    <r>
      <rPr>
        <sz val="14"/>
        <rFont val="標楷體"/>
        <family val="4"/>
        <charset val="136"/>
      </rPr>
      <t>主菜</t>
    </r>
  </si>
  <si>
    <r>
      <rPr>
        <sz val="14"/>
        <rFont val="標楷體"/>
        <family val="4"/>
        <charset val="136"/>
      </rPr>
      <t>副菜</t>
    </r>
  </si>
  <si>
    <r>
      <rPr>
        <sz val="14"/>
        <rFont val="標楷體"/>
        <family val="4"/>
        <charset val="136"/>
      </rPr>
      <t>青菜</t>
    </r>
  </si>
  <si>
    <r>
      <rPr>
        <sz val="14"/>
        <rFont val="標楷體"/>
        <family val="4"/>
        <charset val="136"/>
      </rPr>
      <t>湯品</t>
    </r>
  </si>
  <si>
    <r>
      <rPr>
        <sz val="14"/>
        <rFont val="標楷體"/>
        <family val="4"/>
        <charset val="136"/>
      </rPr>
      <t>水果</t>
    </r>
    <phoneticPr fontId="9" type="noConversion"/>
  </si>
  <si>
    <t>午點</t>
    <phoneticPr fontId="3" type="noConversion"/>
  </si>
  <si>
    <r>
      <rPr>
        <sz val="10"/>
        <rFont val="標楷體"/>
        <family val="4"/>
        <charset val="136"/>
      </rPr>
      <t xml:space="preserve">全榖
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  <phoneticPr fontId="9" type="noConversion"/>
  </si>
  <si>
    <r>
      <rPr>
        <sz val="10"/>
        <rFont val="標楷體"/>
        <family val="4"/>
        <charset val="136"/>
      </rPr>
      <t xml:space="preserve">蛋豆魚肉
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  <phoneticPr fontId="9" type="noConversion"/>
  </si>
  <si>
    <r>
      <rPr>
        <sz val="10"/>
        <rFont val="標楷體"/>
        <family val="4"/>
        <charset val="136"/>
      </rPr>
      <t xml:space="preserve">蔬菜
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  <phoneticPr fontId="9" type="noConversion"/>
  </si>
  <si>
    <r>
      <rPr>
        <sz val="10"/>
        <rFont val="標楷體"/>
        <family val="4"/>
        <charset val="136"/>
      </rPr>
      <t xml:space="preserve">水果
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  <phoneticPr fontId="9" type="noConversion"/>
  </si>
  <si>
    <r>
      <rPr>
        <sz val="10"/>
        <rFont val="標楷體"/>
        <family val="4"/>
        <charset val="136"/>
      </rPr>
      <t xml:space="preserve">奶
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  <phoneticPr fontId="9" type="noConversion"/>
  </si>
  <si>
    <r>
      <rPr>
        <sz val="10"/>
        <rFont val="標楷體"/>
        <family val="4"/>
        <charset val="136"/>
      </rPr>
      <t xml:space="preserve">油脂
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  <phoneticPr fontId="9" type="noConversion"/>
  </si>
  <si>
    <r>
      <rPr>
        <sz val="10"/>
        <rFont val="標楷體"/>
        <family val="4"/>
        <charset val="136"/>
      </rPr>
      <t xml:space="preserve">熱量
</t>
    </r>
    <r>
      <rPr>
        <sz val="10"/>
        <rFont val="Arial"/>
        <family val="2"/>
      </rPr>
      <t>(Kcal)</t>
    </r>
    <phoneticPr fontId="9" type="noConversion"/>
  </si>
  <si>
    <t>玉米蛋花粥</t>
    <phoneticPr fontId="9" type="noConversion"/>
  </si>
  <si>
    <t>特餐</t>
    <phoneticPr fontId="9" type="noConversion"/>
  </si>
  <si>
    <t>麵線羹</t>
    <phoneticPr fontId="9" type="noConversion"/>
  </si>
  <si>
    <t>煮</t>
    <phoneticPr fontId="9" type="noConversion"/>
  </si>
  <si>
    <t>酸菜炒肉</t>
    <phoneticPr fontId="9" type="noConversion"/>
  </si>
  <si>
    <t>炒</t>
    <phoneticPr fontId="9" type="noConversion"/>
  </si>
  <si>
    <t>青菜</t>
    <phoneticPr fontId="9" type="noConversion"/>
  </si>
  <si>
    <t>刈包</t>
    <phoneticPr fontId="9" type="noConversion"/>
  </si>
  <si>
    <t>水果拼盤</t>
  </si>
  <si>
    <r>
      <rPr>
        <sz val="14"/>
        <rFont val="標楷體"/>
        <family val="4"/>
        <charset val="136"/>
      </rPr>
      <t>三</t>
    </r>
    <phoneticPr fontId="9" type="noConversion"/>
  </si>
  <si>
    <t>白米.洗選蛋.玉米粒.青蔥</t>
    <phoneticPr fontId="9" type="noConversion"/>
  </si>
  <si>
    <t>棕色麵線.肉羹.脆筍絲.木耳絲</t>
    <phoneticPr fontId="9" type="noConversion"/>
  </si>
  <si>
    <t>絞肉.酸菜絲.紅蘿蔔</t>
    <phoneticPr fontId="9" type="noConversion"/>
  </si>
  <si>
    <t>刈包</t>
    <phoneticPr fontId="9" type="noConversion"/>
  </si>
  <si>
    <t>水果</t>
  </si>
  <si>
    <t>粗米粉湯+水果</t>
    <phoneticPr fontId="9" type="noConversion"/>
  </si>
  <si>
    <t>薏仁飯</t>
    <phoneticPr fontId="9" type="noConversion"/>
  </si>
  <si>
    <t>滷雞翅</t>
    <phoneticPr fontId="9" type="noConversion"/>
  </si>
  <si>
    <t>滷</t>
    <phoneticPr fontId="9" type="noConversion"/>
  </si>
  <si>
    <t>番茄豆腐</t>
    <phoneticPr fontId="9" type="noConversion"/>
  </si>
  <si>
    <t>有機蔬菜</t>
  </si>
  <si>
    <t>玉米蛋花湯</t>
    <phoneticPr fontId="9" type="noConversion"/>
  </si>
  <si>
    <t>水果</t>
    <phoneticPr fontId="9" type="noConversion"/>
  </si>
  <si>
    <t>黑糖小饅頭+豆漿</t>
    <phoneticPr fontId="9" type="noConversion"/>
  </si>
  <si>
    <r>
      <rPr>
        <sz val="14"/>
        <rFont val="標楷體"/>
        <family val="4"/>
        <charset val="136"/>
      </rPr>
      <t>四</t>
    </r>
    <phoneticPr fontId="9" type="noConversion"/>
  </si>
  <si>
    <t>粗米粉.絞肉.乾香菇絲</t>
    <phoneticPr fontId="9" type="noConversion"/>
  </si>
  <si>
    <t>雞翅</t>
    <phoneticPr fontId="9" type="noConversion"/>
  </si>
  <si>
    <t>豆腐.番茄</t>
    <phoneticPr fontId="9" type="noConversion"/>
  </si>
  <si>
    <t>玉米粒.洗選蛋</t>
    <phoneticPr fontId="9" type="noConversion"/>
  </si>
  <si>
    <t>黑糖小饅頭*2.豆漿</t>
    <phoneticPr fontId="9" type="noConversion"/>
  </si>
  <si>
    <t>補假</t>
    <phoneticPr fontId="9" type="noConversion"/>
  </si>
  <si>
    <r>
      <rPr>
        <sz val="14"/>
        <rFont val="標楷體"/>
        <family val="4"/>
        <charset val="136"/>
      </rPr>
      <t>五</t>
    </r>
    <phoneticPr fontId="9" type="noConversion"/>
  </si>
  <si>
    <t>蘿蔔糕湯</t>
    <phoneticPr fontId="9" type="noConversion"/>
  </si>
  <si>
    <t>芝麻飯</t>
  </si>
  <si>
    <t>腰果雞丁</t>
    <phoneticPr fontId="9" type="noConversion"/>
  </si>
  <si>
    <t>醬燒金針菇</t>
    <phoneticPr fontId="9" type="noConversion"/>
  </si>
  <si>
    <t>燒</t>
    <phoneticPr fontId="9" type="noConversion"/>
  </si>
  <si>
    <t>產履青菜</t>
    <phoneticPr fontId="9" type="noConversion"/>
  </si>
  <si>
    <t>大瓜枸杞湯</t>
    <phoneticPr fontId="9" type="noConversion"/>
  </si>
  <si>
    <r>
      <t>果醬蛋糕+</t>
    </r>
    <r>
      <rPr>
        <b/>
        <sz val="14"/>
        <color rgb="FF7030A0"/>
        <rFont val="標楷體"/>
        <family val="4"/>
        <charset val="136"/>
      </rPr>
      <t>優酪乳</t>
    </r>
    <phoneticPr fontId="9" type="noConversion"/>
  </si>
  <si>
    <r>
      <rPr>
        <sz val="14"/>
        <rFont val="標楷體"/>
        <family val="4"/>
        <charset val="136"/>
      </rPr>
      <t>一</t>
    </r>
    <phoneticPr fontId="9" type="noConversion"/>
  </si>
  <si>
    <t>蘿蔔糕.青蔥.乾香菇絲</t>
    <phoneticPr fontId="9" type="noConversion"/>
  </si>
  <si>
    <t>雞丁.青花菜.腰果</t>
    <phoneticPr fontId="9" type="noConversion"/>
  </si>
  <si>
    <t>金針菇.高麗菜.紅蘿蔔</t>
    <phoneticPr fontId="9" type="noConversion"/>
  </si>
  <si>
    <t>大黃瓜.枸杞.大骨</t>
    <phoneticPr fontId="9" type="noConversion"/>
  </si>
  <si>
    <t>果醬蛋糕.優酪乳</t>
    <phoneticPr fontId="9" type="noConversion"/>
  </si>
  <si>
    <t>海鮮義大利麵</t>
    <phoneticPr fontId="9" type="noConversion"/>
  </si>
  <si>
    <t>糙米飯</t>
  </si>
  <si>
    <t>瓜子肉</t>
    <phoneticPr fontId="9" type="noConversion"/>
  </si>
  <si>
    <t>煮</t>
    <phoneticPr fontId="9" type="noConversion"/>
  </si>
  <si>
    <t>螞蟻上樹</t>
    <phoneticPr fontId="9" type="noConversion"/>
  </si>
  <si>
    <t>紫菜蛋花湯</t>
    <phoneticPr fontId="9" type="noConversion"/>
  </si>
  <si>
    <t>鮮奶</t>
    <phoneticPr fontId="9" type="noConversion"/>
  </si>
  <si>
    <t>黑糖豆花+水果</t>
    <phoneticPr fontId="9" type="noConversion"/>
  </si>
  <si>
    <r>
      <rPr>
        <sz val="14"/>
        <rFont val="標楷體"/>
        <family val="4"/>
        <charset val="136"/>
      </rPr>
      <t>二</t>
    </r>
    <phoneticPr fontId="9" type="noConversion"/>
  </si>
  <si>
    <t>直麵.蝦仁.青花菜</t>
    <phoneticPr fontId="9" type="noConversion"/>
  </si>
  <si>
    <t>絞肉.瓜子</t>
    <phoneticPr fontId="9" type="noConversion"/>
  </si>
  <si>
    <t>冬粉.高麗菜.木耳絲.紅蘿蔔</t>
    <phoneticPr fontId="9" type="noConversion"/>
  </si>
  <si>
    <t>紫菜.洗選蛋</t>
    <phoneticPr fontId="9" type="noConversion"/>
  </si>
  <si>
    <t>豆花.QQ.黑糖</t>
    <phoneticPr fontId="9" type="noConversion"/>
  </si>
  <si>
    <t>肉末粥</t>
    <phoneticPr fontId="9" type="noConversion"/>
  </si>
  <si>
    <t>特餐</t>
  </si>
  <si>
    <t>家常炒寬麵</t>
    <phoneticPr fontId="9" type="noConversion"/>
  </si>
  <si>
    <t>香酥魚片</t>
    <phoneticPr fontId="9" type="noConversion"/>
  </si>
  <si>
    <t>炸</t>
    <phoneticPr fontId="9" type="noConversion"/>
  </si>
  <si>
    <t>青菜</t>
  </si>
  <si>
    <t>芹香蘿蔔湯</t>
    <phoneticPr fontId="9" type="noConversion"/>
  </si>
  <si>
    <t>白米.絞肉.高麗菜</t>
    <phoneticPr fontId="9" type="noConversion"/>
  </si>
  <si>
    <t>家常寬麵.絞肉.高麗菜.紅蘿蔔</t>
    <phoneticPr fontId="9" type="noConversion"/>
  </si>
  <si>
    <t>魚片</t>
    <phoneticPr fontId="9" type="noConversion"/>
  </si>
  <si>
    <t>白蘿蔔.芹菜</t>
    <phoneticPr fontId="9" type="noConversion"/>
  </si>
  <si>
    <t>雞絲麵</t>
  </si>
  <si>
    <t>紫米飯</t>
  </si>
  <si>
    <t>糖醋豬柳</t>
    <phoneticPr fontId="9" type="noConversion"/>
  </si>
  <si>
    <t>花生麵筋</t>
    <phoneticPr fontId="9" type="noConversion"/>
  </si>
  <si>
    <t>蕃茄甘藍湯</t>
    <phoneticPr fontId="9" type="noConversion"/>
  </si>
  <si>
    <t>水果</t>
    <phoneticPr fontId="9" type="noConversion"/>
  </si>
  <si>
    <t>八寶燒仙草</t>
    <phoneticPr fontId="9" type="noConversion"/>
  </si>
  <si>
    <r>
      <rPr>
        <sz val="14"/>
        <rFont val="標楷體"/>
        <family val="4"/>
        <charset val="136"/>
      </rPr>
      <t>四</t>
    </r>
    <phoneticPr fontId="9" type="noConversion"/>
  </si>
  <si>
    <t>雞絲麵.青江菜.洗選蛋</t>
    <phoneticPr fontId="9" type="noConversion"/>
  </si>
  <si>
    <t>肉柳.小黃瓜.洋蔥</t>
    <phoneticPr fontId="9" type="noConversion"/>
  </si>
  <si>
    <t>麵筋.花生.乾香菇</t>
    <phoneticPr fontId="9" type="noConversion"/>
  </si>
  <si>
    <t>高麗菜.蕃茄.大骨</t>
    <phoneticPr fontId="9" type="noConversion"/>
  </si>
  <si>
    <t>仙草原汁.蜜八寶</t>
    <phoneticPr fontId="9" type="noConversion"/>
  </si>
  <si>
    <t>綜合丸子湯+水果</t>
    <phoneticPr fontId="9" type="noConversion"/>
  </si>
  <si>
    <t>宮保雞丁</t>
    <phoneticPr fontId="9" type="noConversion"/>
  </si>
  <si>
    <t>香菇蒸蛋</t>
    <phoneticPr fontId="9" type="noConversion"/>
  </si>
  <si>
    <t>蒸</t>
    <phoneticPr fontId="9" type="noConversion"/>
  </si>
  <si>
    <t>紅豆紫米桂圓</t>
    <phoneticPr fontId="9" type="noConversion"/>
  </si>
  <si>
    <r>
      <t>小餐包+</t>
    </r>
    <r>
      <rPr>
        <b/>
        <sz val="14"/>
        <color rgb="FF7030A0"/>
        <rFont val="標楷體"/>
        <family val="4"/>
        <charset val="136"/>
      </rPr>
      <t>鮮奶</t>
    </r>
    <phoneticPr fontId="9" type="noConversion"/>
  </si>
  <si>
    <t>丸子.蘿蔔</t>
    <phoneticPr fontId="9" type="noConversion"/>
  </si>
  <si>
    <t>雞丁.骨腿丁.豬血糕.油花生</t>
    <phoneticPr fontId="9" type="noConversion"/>
  </si>
  <si>
    <t>洗選蛋.菇</t>
    <phoneticPr fontId="9" type="noConversion"/>
  </si>
  <si>
    <t>紅豆.紫米.桂圓</t>
    <phoneticPr fontId="9" type="noConversion"/>
  </si>
  <si>
    <t>小餐包*1.鮮奶</t>
    <phoneticPr fontId="9" type="noConversion"/>
  </si>
  <si>
    <r>
      <rPr>
        <b/>
        <sz val="14"/>
        <color rgb="FF00B050"/>
        <rFont val="標楷體"/>
        <family val="4"/>
        <charset val="136"/>
      </rPr>
      <t>蝦仁</t>
    </r>
    <r>
      <rPr>
        <b/>
        <sz val="14"/>
        <rFont val="標楷體"/>
        <family val="4"/>
        <charset val="136"/>
      </rPr>
      <t>細粉湯</t>
    </r>
    <phoneticPr fontId="9" type="noConversion"/>
  </si>
  <si>
    <t>麻油雞</t>
  </si>
  <si>
    <t>煮</t>
    <phoneticPr fontId="9" type="noConversion"/>
  </si>
  <si>
    <t>鮮蔬干片</t>
    <phoneticPr fontId="9" type="noConversion"/>
  </si>
  <si>
    <t>炒</t>
    <phoneticPr fontId="9" type="noConversion"/>
  </si>
  <si>
    <t>產履青菜</t>
    <phoneticPr fontId="9" type="noConversion"/>
  </si>
  <si>
    <t>蘿蔔排骨湯</t>
    <phoneticPr fontId="9" type="noConversion"/>
  </si>
  <si>
    <t>絲瓜菇菇湯</t>
    <phoneticPr fontId="9" type="noConversion"/>
  </si>
  <si>
    <t>一</t>
    <phoneticPr fontId="9" type="noConversion"/>
  </si>
  <si>
    <t>冬粉.乾香菇.蝦仁</t>
    <phoneticPr fontId="9" type="noConversion"/>
  </si>
  <si>
    <t>雞丁.大白菜.金針菇.紅蘿蔔</t>
    <phoneticPr fontId="9" type="noConversion"/>
  </si>
  <si>
    <t>豆干片.高麗菜</t>
    <phoneticPr fontId="9" type="noConversion"/>
  </si>
  <si>
    <t>蘿蔔.排骨.芹菜</t>
    <phoneticPr fontId="9" type="noConversion"/>
  </si>
  <si>
    <t>絲瓜.鴻喜菇</t>
    <phoneticPr fontId="9" type="noConversion"/>
  </si>
  <si>
    <t>銀絲卷</t>
    <phoneticPr fontId="9" type="noConversion"/>
  </si>
  <si>
    <t>粉蒸肉</t>
    <phoneticPr fontId="9" type="noConversion"/>
  </si>
  <si>
    <t>蒸</t>
    <phoneticPr fontId="9" type="noConversion"/>
  </si>
  <si>
    <t>蝦香扁蒲</t>
    <phoneticPr fontId="9" type="noConversion"/>
  </si>
  <si>
    <t>炒</t>
    <phoneticPr fontId="9" type="noConversion"/>
  </si>
  <si>
    <t>脆筍羹湯</t>
    <phoneticPr fontId="9" type="noConversion"/>
  </si>
  <si>
    <t>豆奶</t>
    <phoneticPr fontId="9" type="noConversion"/>
  </si>
  <si>
    <t>奶酪+水果</t>
    <phoneticPr fontId="9" type="noConversion"/>
  </si>
  <si>
    <t>銀絲卷*1</t>
    <phoneticPr fontId="9" type="noConversion"/>
  </si>
  <si>
    <t>肉丁.排骨丁.地瓜</t>
    <phoneticPr fontId="9" type="noConversion"/>
  </si>
  <si>
    <t>扁蒲.蝦皮.乾香菇絲</t>
    <phoneticPr fontId="9" type="noConversion"/>
  </si>
  <si>
    <t>脆筍絲.木耳絲.紅蘿蔔</t>
    <phoneticPr fontId="9" type="noConversion"/>
  </si>
  <si>
    <t>奶酪.水果</t>
    <phoneticPr fontId="9" type="noConversion"/>
  </si>
  <si>
    <t>油蔥炒米苔目</t>
    <phoneticPr fontId="9" type="noConversion"/>
  </si>
  <si>
    <t>玉米吻魚粥</t>
    <phoneticPr fontId="9" type="noConversion"/>
  </si>
  <si>
    <t>滷蛋</t>
    <phoneticPr fontId="9" type="noConversion"/>
  </si>
  <si>
    <t>滷</t>
    <phoneticPr fontId="9" type="noConversion"/>
  </si>
  <si>
    <t>鍋貼*3</t>
    <phoneticPr fontId="9" type="noConversion"/>
  </si>
  <si>
    <t>米苔目.絞肉.綠豆芽</t>
    <phoneticPr fontId="9" type="noConversion"/>
  </si>
  <si>
    <t>白米.高麗菜.玉米粒.吻仔魚</t>
    <phoneticPr fontId="9" type="noConversion"/>
  </si>
  <si>
    <t>白煮蛋</t>
    <phoneticPr fontId="9" type="noConversion"/>
  </si>
  <si>
    <t>鍋貼*3</t>
    <phoneticPr fontId="9" type="noConversion"/>
  </si>
  <si>
    <t>水果</t>
    <phoneticPr fontId="9" type="noConversion"/>
  </si>
  <si>
    <t>地瓜稀飯+肉鬆</t>
  </si>
  <si>
    <t>五穀飯</t>
    <phoneticPr fontId="9" type="noConversion"/>
  </si>
  <si>
    <t>黑豆豉肉燥</t>
    <phoneticPr fontId="9" type="noConversion"/>
  </si>
  <si>
    <t>玉米關東煮</t>
    <phoneticPr fontId="9" type="noConversion"/>
  </si>
  <si>
    <t>黃芽昆布湯</t>
    <phoneticPr fontId="9" type="noConversion"/>
  </si>
  <si>
    <r>
      <rPr>
        <b/>
        <sz val="14"/>
        <color rgb="FF7030A0"/>
        <rFont val="標楷體"/>
        <family val="4"/>
        <charset val="136"/>
      </rPr>
      <t>起司</t>
    </r>
    <r>
      <rPr>
        <b/>
        <sz val="14"/>
        <rFont val="標楷體"/>
        <family val="4"/>
        <charset val="136"/>
      </rPr>
      <t>馬鈴薯</t>
    </r>
    <phoneticPr fontId="9" type="noConversion"/>
  </si>
  <si>
    <t>白米.地瓜.肉鬆</t>
  </si>
  <si>
    <t>絞肉.黑豆豉.碎干丁.韭菜</t>
    <phoneticPr fontId="9" type="noConversion"/>
  </si>
  <si>
    <t>白蘿蔔.玉米段.甜不辣</t>
    <phoneticPr fontId="9" type="noConversion"/>
  </si>
  <si>
    <t>黃豆芽.昆布</t>
    <phoneticPr fontId="9" type="noConversion"/>
  </si>
  <si>
    <t>馬鈴薯.起司絲</t>
    <phoneticPr fontId="9" type="noConversion"/>
  </si>
  <si>
    <t>小籠湯包+水果</t>
    <phoneticPr fontId="9" type="noConversion"/>
  </si>
  <si>
    <t>冬瓜燒雞</t>
    <phoneticPr fontId="9" type="noConversion"/>
  </si>
  <si>
    <t>番茄炒蛋</t>
    <phoneticPr fontId="9" type="noConversion"/>
  </si>
  <si>
    <t>薏仁綠豆蒜</t>
    <phoneticPr fontId="9" type="noConversion"/>
  </si>
  <si>
    <t>草莓脆片+豆漿</t>
    <phoneticPr fontId="9" type="noConversion"/>
  </si>
  <si>
    <t>小籠湯包*2</t>
    <phoneticPr fontId="9" type="noConversion"/>
  </si>
  <si>
    <t>雞丁.骨腿丁.冬瓜.紅蘿蔔</t>
    <phoneticPr fontId="9" type="noConversion"/>
  </si>
  <si>
    <t>洗選蛋.大蕃茄</t>
    <phoneticPr fontId="9" type="noConversion"/>
  </si>
  <si>
    <t>綠豆仁.小薏仁</t>
    <phoneticPr fontId="9" type="noConversion"/>
  </si>
  <si>
    <t>豆漿.草莓脆片</t>
    <phoneticPr fontId="9" type="noConversion"/>
  </si>
  <si>
    <t>餛飩湯</t>
    <phoneticPr fontId="9" type="noConversion"/>
  </si>
  <si>
    <t>芝麻飯</t>
    <phoneticPr fontId="9" type="noConversion"/>
  </si>
  <si>
    <t>海結燴肉片</t>
    <phoneticPr fontId="9" type="noConversion"/>
  </si>
  <si>
    <t>燴</t>
    <phoneticPr fontId="9" type="noConversion"/>
  </si>
  <si>
    <t>蜜汁雙寶</t>
    <phoneticPr fontId="9" type="noConversion"/>
  </si>
  <si>
    <t>蜜</t>
    <phoneticPr fontId="9" type="noConversion"/>
  </si>
  <si>
    <t>產履青菜</t>
    <phoneticPr fontId="9" type="noConversion"/>
  </si>
  <si>
    <t>養生木瓜湯</t>
    <phoneticPr fontId="9" type="noConversion"/>
  </si>
  <si>
    <r>
      <rPr>
        <b/>
        <sz val="14"/>
        <color rgb="FF7030A0"/>
        <rFont val="標楷體"/>
        <family val="4"/>
        <charset val="136"/>
      </rPr>
      <t>奶香</t>
    </r>
    <r>
      <rPr>
        <b/>
        <sz val="14"/>
        <rFont val="標楷體"/>
        <family val="4"/>
        <charset val="136"/>
      </rPr>
      <t>洋芋濃湯</t>
    </r>
    <phoneticPr fontId="9" type="noConversion"/>
  </si>
  <si>
    <t>餛飩</t>
    <phoneticPr fontId="9" type="noConversion"/>
  </si>
  <si>
    <t>肉片.海帶結.白蘿蔔</t>
    <phoneticPr fontId="9" type="noConversion"/>
  </si>
  <si>
    <t>四分干丁.地瓜</t>
    <phoneticPr fontId="9" type="noConversion"/>
  </si>
  <si>
    <t>木瓜.枸杞.大骨</t>
    <phoneticPr fontId="9" type="noConversion"/>
  </si>
  <si>
    <t>馬鈴薯.玉米粒.絞肉.鮮奶</t>
  </si>
  <si>
    <t>鍋貼</t>
    <phoneticPr fontId="9" type="noConversion"/>
  </si>
  <si>
    <t>筍片雞丁</t>
    <phoneticPr fontId="9" type="noConversion"/>
  </si>
  <si>
    <t>絲瓜燴蛋</t>
    <phoneticPr fontId="9" type="noConversion"/>
  </si>
  <si>
    <t>味噌豆腐湯</t>
    <phoneticPr fontId="9" type="noConversion"/>
  </si>
  <si>
    <t>優酪乳</t>
    <phoneticPr fontId="9" type="noConversion"/>
  </si>
  <si>
    <t>黑糖珍珠豆漿+水果</t>
    <phoneticPr fontId="9" type="noConversion"/>
  </si>
  <si>
    <r>
      <rPr>
        <sz val="14"/>
        <rFont val="標楷體"/>
        <family val="4"/>
        <charset val="136"/>
      </rPr>
      <t>二</t>
    </r>
    <phoneticPr fontId="9" type="noConversion"/>
  </si>
  <si>
    <t>鍋貼*3</t>
    <phoneticPr fontId="9" type="noConversion"/>
  </si>
  <si>
    <t>雞丁.骨腿丁.脆筍片</t>
    <phoneticPr fontId="9" type="noConversion"/>
  </si>
  <si>
    <t>絲瓜.洗選蛋</t>
    <phoneticPr fontId="9" type="noConversion"/>
  </si>
  <si>
    <t>豆腐.味噌</t>
    <phoneticPr fontId="9" type="noConversion"/>
  </si>
  <si>
    <t>珍珠.黑糖.豆漿</t>
    <phoneticPr fontId="9" type="noConversion"/>
  </si>
  <si>
    <t>五穀雜糧粥</t>
    <phoneticPr fontId="9" type="noConversion"/>
  </si>
  <si>
    <t>培根炒烏龍麵</t>
    <phoneticPr fontId="9" type="noConversion"/>
  </si>
  <si>
    <t>蠔油菇菇雞</t>
    <phoneticPr fontId="9" type="noConversion"/>
  </si>
  <si>
    <t>煮</t>
    <phoneticPr fontId="9" type="noConversion"/>
  </si>
  <si>
    <t>玉米濃湯</t>
    <phoneticPr fontId="9" type="noConversion"/>
  </si>
  <si>
    <r>
      <rPr>
        <sz val="14"/>
        <rFont val="標楷體"/>
        <family val="4"/>
        <charset val="136"/>
      </rPr>
      <t>三</t>
    </r>
    <phoneticPr fontId="9" type="noConversion"/>
  </si>
  <si>
    <t>白米.五穀米.洗選蛋.絞肉</t>
    <phoneticPr fontId="9" type="noConversion"/>
  </si>
  <si>
    <t>烏龍麵.高麗菜.培根.紅蘿蔔</t>
    <phoneticPr fontId="9" type="noConversion"/>
  </si>
  <si>
    <t>雞丁.骨腿丁.杏鮑菇</t>
    <phoneticPr fontId="9" type="noConversion"/>
  </si>
  <si>
    <t>玉米粒.馬鈴薯.洋蔥</t>
    <phoneticPr fontId="9" type="noConversion"/>
  </si>
  <si>
    <t>味噌拉麵</t>
  </si>
  <si>
    <t>小米飯</t>
    <phoneticPr fontId="9" type="noConversion"/>
  </si>
  <si>
    <t>茄子肉燥</t>
  </si>
  <si>
    <t>瓜瓜小魚丸</t>
    <phoneticPr fontId="9" type="noConversion"/>
  </si>
  <si>
    <t>榨菜粉絲湯</t>
    <phoneticPr fontId="9" type="noConversion"/>
  </si>
  <si>
    <r>
      <t>莧菜</t>
    </r>
    <r>
      <rPr>
        <b/>
        <sz val="14"/>
        <color rgb="FF00B050"/>
        <rFont val="標楷體"/>
        <family val="4"/>
        <charset val="136"/>
      </rPr>
      <t>吻魚</t>
    </r>
    <r>
      <rPr>
        <b/>
        <sz val="14"/>
        <rFont val="標楷體"/>
        <family val="4"/>
        <charset val="136"/>
      </rPr>
      <t>豆腐湯</t>
    </r>
    <phoneticPr fontId="9" type="noConversion"/>
  </si>
  <si>
    <r>
      <rPr>
        <sz val="14"/>
        <rFont val="標楷體"/>
        <family val="4"/>
        <charset val="136"/>
      </rPr>
      <t>四</t>
    </r>
    <phoneticPr fontId="9" type="noConversion"/>
  </si>
  <si>
    <t>拉麵.絞肉.玉米粒.高麗菜</t>
  </si>
  <si>
    <t>絞肉.全瘦絞肉.茄子</t>
  </si>
  <si>
    <t>大黃瓜.小魚丸.紅蘿蔔</t>
    <phoneticPr fontId="9" type="noConversion"/>
  </si>
  <si>
    <t>冬粉.榨菜.冬菜</t>
    <phoneticPr fontId="9" type="noConversion"/>
  </si>
  <si>
    <t>豆腐.莧菜.吻魚</t>
    <phoneticPr fontId="9" type="noConversion"/>
  </si>
  <si>
    <t>蔥抓餅+水果</t>
    <phoneticPr fontId="9" type="noConversion"/>
  </si>
  <si>
    <t>魷魚排</t>
    <phoneticPr fontId="9" type="noConversion"/>
  </si>
  <si>
    <t>玉米炒蛋</t>
    <phoneticPr fontId="9" type="noConversion"/>
  </si>
  <si>
    <t>冬瓜山粉圓</t>
    <phoneticPr fontId="9" type="noConversion"/>
  </si>
  <si>
    <r>
      <t>豆沙包+</t>
    </r>
    <r>
      <rPr>
        <b/>
        <sz val="14"/>
        <color rgb="FF7030A0"/>
        <rFont val="標楷體"/>
        <family val="4"/>
        <charset val="136"/>
      </rPr>
      <t>優酪乳</t>
    </r>
    <phoneticPr fontId="9" type="noConversion"/>
  </si>
  <si>
    <t>五</t>
    <phoneticPr fontId="9" type="noConversion"/>
  </si>
  <si>
    <t>蔥抓餅</t>
    <phoneticPr fontId="9" type="noConversion"/>
  </si>
  <si>
    <t>魷魚排</t>
    <phoneticPr fontId="9" type="noConversion"/>
  </si>
  <si>
    <t>洗選蛋.玉米粒</t>
    <phoneticPr fontId="9" type="noConversion"/>
  </si>
  <si>
    <t>冬瓜.山粉圓</t>
    <phoneticPr fontId="9" type="noConversion"/>
  </si>
  <si>
    <t>豆沙包*1.優酪乳</t>
    <phoneticPr fontId="9" type="noConversion"/>
  </si>
  <si>
    <t>疙瘩湯</t>
  </si>
  <si>
    <t>味噌鮮魚</t>
    <phoneticPr fontId="9" type="noConversion"/>
  </si>
  <si>
    <t>白菜獅子頭</t>
    <phoneticPr fontId="9" type="noConversion"/>
  </si>
  <si>
    <t>涼薯三絲湯</t>
    <phoneticPr fontId="9" type="noConversion"/>
  </si>
  <si>
    <r>
      <t>桂圓紫米甜粥+</t>
    </r>
    <r>
      <rPr>
        <b/>
        <sz val="14"/>
        <color rgb="FF7030A0"/>
        <rFont val="標楷體"/>
        <family val="4"/>
        <charset val="136"/>
      </rPr>
      <t>鮮奶</t>
    </r>
    <phoneticPr fontId="9" type="noConversion"/>
  </si>
  <si>
    <t>一</t>
    <phoneticPr fontId="3" type="noConversion"/>
  </si>
  <si>
    <t>麵疙瘩.高麗菜.絞肉.紅蘿蔔</t>
    <phoneticPr fontId="9" type="noConversion"/>
  </si>
  <si>
    <t>魚丁.豆腐.味噌</t>
    <phoneticPr fontId="9" type="noConversion"/>
  </si>
  <si>
    <t>獅子頭*1.大白菜.木耳絲</t>
    <phoneticPr fontId="9" type="noConversion"/>
  </si>
  <si>
    <t>豆薯.紅蘿蔔.木耳.大骨</t>
    <phoneticPr fontId="9" type="noConversion"/>
  </si>
  <si>
    <t>圓糯米.紫米.桂圓</t>
    <phoneticPr fontId="9" type="noConversion"/>
  </si>
  <si>
    <t>蒸餃</t>
    <phoneticPr fontId="9" type="noConversion"/>
  </si>
  <si>
    <t>蔥燒排骨</t>
    <phoneticPr fontId="9" type="noConversion"/>
  </si>
  <si>
    <t>燒</t>
    <phoneticPr fontId="9" type="noConversion"/>
  </si>
  <si>
    <t>冬瓜蛤蜊</t>
    <phoneticPr fontId="9" type="noConversion"/>
  </si>
  <si>
    <t>酸辣湯</t>
    <phoneticPr fontId="9" type="noConversion"/>
  </si>
  <si>
    <t>鮮奶</t>
    <phoneticPr fontId="9" type="noConversion"/>
  </si>
  <si>
    <t>地瓜甜湯+水果</t>
    <phoneticPr fontId="9" type="noConversion"/>
  </si>
  <si>
    <t>水餃*3</t>
    <phoneticPr fontId="9" type="noConversion"/>
  </si>
  <si>
    <t>肉丁.排骨丁.洋蔥.青蔥</t>
    <phoneticPr fontId="9" type="noConversion"/>
  </si>
  <si>
    <t>冬瓜.蛤蜊.紅蘿蔔</t>
    <phoneticPr fontId="9" type="noConversion"/>
  </si>
  <si>
    <t>豆腐.金針菇.木耳絲</t>
    <phoneticPr fontId="9" type="noConversion"/>
  </si>
  <si>
    <t>地瓜.水果</t>
    <phoneticPr fontId="9" type="noConversion"/>
  </si>
  <si>
    <t>皮蛋瘦肉粥</t>
    <phoneticPr fontId="9" type="noConversion"/>
  </si>
  <si>
    <t>烏醋拌麵</t>
    <phoneticPr fontId="9" type="noConversion"/>
  </si>
  <si>
    <t>滷雞腿</t>
    <phoneticPr fontId="9" type="noConversion"/>
  </si>
  <si>
    <t>滷</t>
    <phoneticPr fontId="9" type="noConversion"/>
  </si>
  <si>
    <t>肉骨茶湯</t>
    <phoneticPr fontId="9" type="noConversion"/>
  </si>
  <si>
    <t>水果拼盤</t>
    <phoneticPr fontId="9" type="noConversion"/>
  </si>
  <si>
    <r>
      <rPr>
        <sz val="14"/>
        <rFont val="標楷體"/>
        <family val="4"/>
        <charset val="136"/>
      </rPr>
      <t>三</t>
    </r>
    <phoneticPr fontId="9" type="noConversion"/>
  </si>
  <si>
    <t>白米.皮蛋.絞肉</t>
    <phoneticPr fontId="9" type="noConversion"/>
  </si>
  <si>
    <t>拉麵.絞肉.高麗菜.紅蘿蔔.青蔥</t>
    <phoneticPr fontId="9" type="noConversion"/>
  </si>
  <si>
    <t>雞腿</t>
    <phoneticPr fontId="9" type="noConversion"/>
  </si>
  <si>
    <t>白蘿蔔.紅蘿蔔.排骨丁</t>
    <phoneticPr fontId="9" type="noConversion"/>
  </si>
  <si>
    <t>乾拌薏麵</t>
    <phoneticPr fontId="9" type="noConversion"/>
  </si>
  <si>
    <t>麥片飯</t>
    <phoneticPr fontId="9" type="noConversion"/>
  </si>
  <si>
    <t>西西里肉醬</t>
    <phoneticPr fontId="9" type="noConversion"/>
  </si>
  <si>
    <t>蒜香雙花</t>
    <phoneticPr fontId="9" type="noConversion"/>
  </si>
  <si>
    <t>海芽蛋花湯</t>
    <phoneticPr fontId="9" type="noConversion"/>
  </si>
  <si>
    <t>山藥排骨湯</t>
    <phoneticPr fontId="9" type="noConversion"/>
  </si>
  <si>
    <t>薏麵.綠豆芽.腳肉</t>
    <phoneticPr fontId="9" type="noConversion"/>
  </si>
  <si>
    <t>絞肉.全瘦絞肉.蕃茄.玉米粒</t>
    <phoneticPr fontId="9" type="noConversion"/>
  </si>
  <si>
    <t>青花菜.白花菜.紅蘿蔔</t>
    <phoneticPr fontId="9" type="noConversion"/>
  </si>
  <si>
    <t>海帶芽.洗選蛋</t>
    <phoneticPr fontId="9" type="noConversion"/>
  </si>
  <si>
    <t>山藥.菇.排骨</t>
    <phoneticPr fontId="9" type="noConversion"/>
  </si>
  <si>
    <r>
      <t>奶皇包+</t>
    </r>
    <r>
      <rPr>
        <b/>
        <sz val="14"/>
        <color rgb="FF7030A0"/>
        <rFont val="標楷體"/>
        <family val="4"/>
        <charset val="136"/>
      </rPr>
      <t>優酪乳</t>
    </r>
    <r>
      <rPr>
        <b/>
        <sz val="14"/>
        <rFont val="標楷體"/>
        <family val="4"/>
        <charset val="136"/>
      </rPr>
      <t>+水果</t>
    </r>
    <phoneticPr fontId="9" type="noConversion"/>
  </si>
  <si>
    <t>剝皮辣椒菇菇雞</t>
    <phoneticPr fontId="9" type="noConversion"/>
  </si>
  <si>
    <t>蔥香菜圃蛋</t>
  </si>
  <si>
    <t>綠豆地瓜</t>
    <phoneticPr fontId="9" type="noConversion"/>
  </si>
  <si>
    <t>茶碗蒸</t>
    <phoneticPr fontId="9" type="noConversion"/>
  </si>
  <si>
    <t>奶皇包*1.優酪乳</t>
    <phoneticPr fontId="9" type="noConversion"/>
  </si>
  <si>
    <t>雞丁.骨腿丁.杏鮑菇.剝皮辣椒</t>
    <phoneticPr fontId="9" type="noConversion"/>
  </si>
  <si>
    <t>洗選蛋.菜圃.青蔥</t>
  </si>
  <si>
    <t>綠豆.地瓜</t>
    <phoneticPr fontId="9" type="noConversion"/>
  </si>
  <si>
    <t>洗選蛋.魚板絲</t>
    <phoneticPr fontId="9" type="noConversion"/>
  </si>
  <si>
    <t>學校一天營養所需(早點、午餐、午點)</t>
    <phoneticPr fontId="9" type="noConversion"/>
  </si>
  <si>
    <t>熱量 (kcal)</t>
    <phoneticPr fontId="9" type="noConversion"/>
  </si>
  <si>
    <t>主食類(份)</t>
    <phoneticPr fontId="9" type="noConversion"/>
  </si>
  <si>
    <t>豆魚肉蛋類(份)</t>
    <phoneticPr fontId="9" type="noConversion"/>
  </si>
  <si>
    <t>蔬菜類(份)</t>
    <phoneticPr fontId="9" type="noConversion"/>
  </si>
  <si>
    <t>水果類(份)</t>
    <phoneticPr fontId="9" type="noConversion"/>
  </si>
  <si>
    <t>奶類(份)</t>
    <phoneticPr fontId="9" type="noConversion"/>
  </si>
  <si>
    <t>油脂與堅果種子類(份)</t>
    <phoneticPr fontId="9" type="noConversion"/>
  </si>
  <si>
    <t>2-3歲</t>
    <phoneticPr fontId="9" type="noConversion"/>
  </si>
  <si>
    <t>3.5</t>
    <phoneticPr fontId="9" type="noConversion"/>
  </si>
  <si>
    <t>1.5</t>
    <phoneticPr fontId="9" type="noConversion"/>
  </si>
  <si>
    <t>1</t>
    <phoneticPr fontId="9" type="noConversion"/>
  </si>
  <si>
    <t>1.5</t>
    <phoneticPr fontId="9" type="noConversion"/>
  </si>
  <si>
    <t>4-6歲</t>
    <phoneticPr fontId="9" type="noConversion"/>
  </si>
  <si>
    <t>5</t>
    <phoneticPr fontId="9" type="noConversion"/>
  </si>
  <si>
    <t>1.5</t>
    <phoneticPr fontId="9" type="noConversion"/>
  </si>
  <si>
    <t>2</t>
    <phoneticPr fontId="9" type="noConversion"/>
  </si>
  <si>
    <r>
      <rPr>
        <b/>
        <sz val="14"/>
        <rFont val="標楷體"/>
        <family val="4"/>
        <charset val="136"/>
      </rPr>
      <t>表單設計</t>
    </r>
    <r>
      <rPr>
        <b/>
        <sz val="14"/>
        <rFont val="Arial"/>
        <family val="2"/>
      </rPr>
      <t>:</t>
    </r>
    <r>
      <rPr>
        <b/>
        <sz val="14"/>
        <rFont val="標楷體"/>
        <family val="4"/>
        <charset val="136"/>
      </rPr>
      <t>軒泰食品有限公司</t>
    </r>
  </si>
  <si>
    <t>*菜單中含有食品過敏原,有特殊過敏體質用餐前請先注意菜單食材(如花生、乳品、蛋、堅果、芝麻、含麩質產品、大豆及其製品)</t>
    <phoneticPr fontId="3" type="noConversion"/>
  </si>
  <si>
    <t>★本公司一律使用國產豬肉、非基改豆製品</t>
  </si>
  <si>
    <t>本菜單經審核小組審查通過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</si>
</sst>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m/d;@"/>
    <numFmt numFmtId="177" formatCode="0_ "/>
    <numFmt numFmtId="178" formatCode="0_);[Red]\(0\)"/>
    <numFmt numFmtId="179" formatCode="[$NT$-404]#,##0.00;[Red]\-[$NT$-404]#,##0.00"/>
  </numFmts>
  <fonts count="23" x14ac:knownFonts="1"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Microsoft YaHei"/>
      <family val="2"/>
      <charset val="136"/>
    </font>
    <font>
      <sz val="14"/>
      <name val="Arial"/>
      <family val="2"/>
    </font>
    <font>
      <sz val="12"/>
      <color indexed="8"/>
      <name val="Microsoft YaHei"/>
      <family val="2"/>
      <charset val="136"/>
    </font>
    <font>
      <sz val="14"/>
      <name val="標楷體"/>
      <family val="4"/>
      <charset val="136"/>
    </font>
    <font>
      <b/>
      <sz val="14"/>
      <name val="Arial"/>
      <family val="2"/>
    </font>
    <font>
      <sz val="9"/>
      <name val="新細明體"/>
      <family val="1"/>
      <charset val="136"/>
    </font>
    <font>
      <sz val="10"/>
      <name val="Arial"/>
      <family val="2"/>
    </font>
    <font>
      <sz val="10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4"/>
      <color rgb="FF7030A0"/>
      <name val="標楷體"/>
      <family val="4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b/>
      <sz val="14"/>
      <color rgb="FF00B050"/>
      <name val="標楷體"/>
      <family val="4"/>
      <charset val="136"/>
    </font>
    <font>
      <sz val="12"/>
      <color indexed="8"/>
      <name val="Microsoft YaHei"/>
      <family val="2"/>
      <charset val="134"/>
    </font>
    <font>
      <sz val="12"/>
      <color theme="1"/>
      <name val="新細明體"/>
      <family val="1"/>
      <charset val="136"/>
      <scheme val="minor"/>
    </font>
    <font>
      <b/>
      <sz val="14"/>
      <color indexed="8"/>
      <name val="Arial"/>
      <family val="2"/>
    </font>
    <font>
      <sz val="12"/>
      <color indexed="8"/>
      <name val="Microsoft YaHei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179" fontId="1" fillId="0" borderId="0" applyBorder="0" applyProtection="0">
      <alignment vertical="center"/>
    </xf>
    <xf numFmtId="0" fontId="19" fillId="0" borderId="0">
      <alignment vertical="center"/>
    </xf>
    <xf numFmtId="179" fontId="20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</cellStyleXfs>
  <cellXfs count="144">
    <xf numFmtId="0" fontId="0" fillId="0" borderId="0" xfId="0">
      <alignment vertical="center"/>
    </xf>
    <xf numFmtId="0" fontId="2" fillId="0" borderId="0" xfId="1" applyFont="1" applyFill="1" applyBorder="1" applyAlignment="1" applyProtection="1">
      <alignment horizontal="center" vertical="center" shrinkToFit="1"/>
    </xf>
    <xf numFmtId="0" fontId="5" fillId="0" borderId="0" xfId="1" applyFont="1" applyFill="1" applyBorder="1" applyAlignment="1" applyProtection="1">
      <alignment vertical="center" shrinkToFit="1"/>
    </xf>
    <xf numFmtId="0" fontId="5" fillId="0" borderId="0" xfId="2" applyFont="1" applyFill="1" applyAlignment="1">
      <alignment vertical="center" shrinkToFit="1"/>
    </xf>
    <xf numFmtId="0" fontId="2" fillId="0" borderId="1" xfId="1" applyFont="1" applyFill="1" applyBorder="1" applyAlignment="1" applyProtection="1">
      <alignment horizontal="center" vertical="center" shrinkToFit="1"/>
    </xf>
    <xf numFmtId="0" fontId="5" fillId="0" borderId="2" xfId="1" applyFont="1" applyFill="1" applyBorder="1" applyAlignment="1" applyProtection="1">
      <alignment horizontal="center" vertical="center" shrinkToFit="1"/>
    </xf>
    <xf numFmtId="0" fontId="7" fillId="0" borderId="3" xfId="1" applyFont="1" applyFill="1" applyBorder="1" applyAlignment="1" applyProtection="1">
      <alignment horizontal="center" vertical="center" shrinkToFit="1"/>
    </xf>
    <xf numFmtId="0" fontId="5" fillId="0" borderId="3" xfId="1" applyFont="1" applyFill="1" applyBorder="1" applyAlignment="1" applyProtection="1">
      <alignment horizontal="center" vertical="center" shrinkToFit="1"/>
    </xf>
    <xf numFmtId="0" fontId="5" fillId="0" borderId="4" xfId="1" applyFont="1" applyFill="1" applyBorder="1" applyAlignment="1" applyProtection="1">
      <alignment horizontal="center" vertical="center" shrinkToFit="1"/>
    </xf>
    <xf numFmtId="0" fontId="5" fillId="0" borderId="5" xfId="1" applyFont="1" applyFill="1" applyBorder="1" applyAlignment="1" applyProtection="1">
      <alignment horizontal="center" vertical="center" shrinkToFit="1"/>
    </xf>
    <xf numFmtId="0" fontId="5" fillId="0" borderId="6" xfId="1" applyFont="1" applyFill="1" applyBorder="1" applyAlignment="1" applyProtection="1">
      <alignment horizontal="center" vertical="center" shrinkToFit="1"/>
    </xf>
    <xf numFmtId="0" fontId="5" fillId="0" borderId="7" xfId="1" applyFont="1" applyFill="1" applyBorder="1" applyAlignment="1" applyProtection="1">
      <alignment horizontal="center" vertical="center" shrinkToFit="1"/>
    </xf>
    <xf numFmtId="0" fontId="8" fillId="0" borderId="8" xfId="1" applyFont="1" applyFill="1" applyBorder="1" applyAlignment="1" applyProtection="1">
      <alignment horizontal="center" vertical="center" shrinkToFit="1"/>
    </xf>
    <xf numFmtId="0" fontId="7" fillId="0" borderId="9" xfId="1" applyFont="1" applyFill="1" applyBorder="1" applyAlignment="1" applyProtection="1">
      <alignment horizontal="center" vertical="center" shrinkToFit="1"/>
    </xf>
    <xf numFmtId="0" fontId="10" fillId="0" borderId="5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176" fontId="5" fillId="0" borderId="10" xfId="1" applyNumberFormat="1" applyFont="1" applyFill="1" applyBorder="1" applyAlignment="1">
      <alignment horizontal="center" vertical="center" wrapText="1"/>
    </xf>
    <xf numFmtId="0" fontId="12" fillId="0" borderId="11" xfId="1" applyFont="1" applyFill="1" applyBorder="1" applyAlignment="1">
      <alignment vertical="center" shrinkToFit="1"/>
    </xf>
    <xf numFmtId="0" fontId="12" fillId="0" borderId="12" xfId="1" applyFont="1" applyFill="1" applyBorder="1" applyAlignment="1" applyProtection="1">
      <alignment horizontal="center" vertical="center" shrinkToFit="1"/>
    </xf>
    <xf numFmtId="0" fontId="12" fillId="0" borderId="13" xfId="1" applyFont="1" applyFill="1" applyBorder="1" applyAlignment="1" applyProtection="1">
      <alignment vertical="center" shrinkToFit="1"/>
    </xf>
    <xf numFmtId="0" fontId="12" fillId="0" borderId="14" xfId="1" applyFont="1" applyFill="1" applyBorder="1" applyAlignment="1" applyProtection="1">
      <alignment horizontal="center" vertical="center" shrinkToFit="1"/>
    </xf>
    <xf numFmtId="0" fontId="12" fillId="0" borderId="15" xfId="1" applyFont="1" applyFill="1" applyBorder="1" applyAlignment="1" applyProtection="1">
      <alignment vertical="center" shrinkToFit="1"/>
    </xf>
    <xf numFmtId="0" fontId="12" fillId="0" borderId="16" xfId="3" applyFont="1" applyFill="1" applyBorder="1" applyAlignment="1">
      <alignment horizontal="center" vertical="center" shrinkToFit="1"/>
    </xf>
    <xf numFmtId="0" fontId="12" fillId="0" borderId="17" xfId="1" applyFont="1" applyFill="1" applyBorder="1" applyAlignment="1">
      <alignment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177" fontId="7" fillId="0" borderId="18" xfId="0" applyNumberFormat="1" applyFont="1" applyFill="1" applyBorder="1" applyAlignment="1">
      <alignment horizontal="center" vertical="center" shrinkToFit="1"/>
    </xf>
    <xf numFmtId="176" fontId="5" fillId="0" borderId="19" xfId="1" applyNumberFormat="1" applyFont="1" applyFill="1" applyBorder="1" applyAlignment="1">
      <alignment horizontal="center" vertical="top" wrapText="1"/>
    </xf>
    <xf numFmtId="0" fontId="7" fillId="0" borderId="20" xfId="1" applyFont="1" applyFill="1" applyBorder="1" applyAlignment="1">
      <alignment vertical="center" shrinkToFit="1"/>
    </xf>
    <xf numFmtId="0" fontId="12" fillId="0" borderId="19" xfId="1" applyFont="1" applyFill="1" applyBorder="1" applyAlignment="1" applyProtection="1">
      <alignment horizontal="center" vertical="center" shrinkToFit="1"/>
    </xf>
    <xf numFmtId="0" fontId="7" fillId="0" borderId="21" xfId="1" applyFont="1" applyFill="1" applyBorder="1" applyAlignment="1" applyProtection="1">
      <alignment vertical="center" shrinkToFit="1"/>
    </xf>
    <xf numFmtId="0" fontId="12" fillId="0" borderId="21" xfId="1" applyFont="1" applyFill="1" applyBorder="1" applyAlignment="1" applyProtection="1">
      <alignment horizontal="center" vertical="center" shrinkToFit="1"/>
    </xf>
    <xf numFmtId="0" fontId="7" fillId="0" borderId="15" xfId="1" applyFont="1" applyFill="1" applyBorder="1" applyAlignment="1" applyProtection="1">
      <alignment vertical="center" shrinkToFit="1"/>
    </xf>
    <xf numFmtId="0" fontId="12" fillId="0" borderId="22" xfId="3" applyFont="1" applyFill="1" applyBorder="1" applyAlignment="1">
      <alignment horizontal="center" vertical="center" shrinkToFit="1"/>
    </xf>
    <xf numFmtId="0" fontId="7" fillId="0" borderId="23" xfId="1" applyFont="1" applyFill="1" applyBorder="1" applyAlignment="1">
      <alignment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12" fillId="0" borderId="0" xfId="1" applyFont="1" applyFill="1" applyBorder="1" applyAlignment="1" applyProtection="1">
      <alignment vertical="center" shrinkToFit="1"/>
    </xf>
    <xf numFmtId="0" fontId="13" fillId="0" borderId="10" xfId="1" applyFont="1" applyFill="1" applyBorder="1" applyAlignment="1" applyProtection="1">
      <alignment horizontal="center" vertical="center" shrinkToFit="1"/>
    </xf>
    <xf numFmtId="0" fontId="12" fillId="0" borderId="13" xfId="1" applyFont="1" applyFill="1" applyBorder="1" applyAlignment="1" applyProtection="1">
      <alignment horizontal="center" vertical="center" shrinkToFit="1"/>
    </xf>
    <xf numFmtId="0" fontId="12" fillId="0" borderId="24" xfId="3" applyFont="1" applyFill="1" applyBorder="1" applyAlignment="1">
      <alignment horizontal="center" vertical="center" shrinkToFit="1"/>
    </xf>
    <xf numFmtId="0" fontId="12" fillId="0" borderId="25" xfId="1" applyFont="1" applyFill="1" applyBorder="1" applyAlignment="1">
      <alignment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0" xfId="1" applyFont="1" applyFill="1" applyBorder="1" applyAlignment="1" applyProtection="1">
      <alignment vertical="center" shrinkToFit="1"/>
    </xf>
    <xf numFmtId="0" fontId="13" fillId="0" borderId="19" xfId="1" applyFont="1" applyFill="1" applyBorder="1" applyAlignment="1" applyProtection="1">
      <alignment horizontal="center" vertical="center" shrinkToFit="1"/>
    </xf>
    <xf numFmtId="0" fontId="7" fillId="0" borderId="20" xfId="1" applyFont="1" applyFill="1" applyBorder="1" applyAlignment="1" applyProtection="1">
      <alignment vertical="center" shrinkToFit="1"/>
    </xf>
    <xf numFmtId="0" fontId="14" fillId="0" borderId="10" xfId="1" applyFont="1" applyFill="1" applyBorder="1" applyAlignment="1" applyProtection="1">
      <alignment horizontal="center" vertical="center" shrinkToFit="1"/>
    </xf>
    <xf numFmtId="0" fontId="12" fillId="0" borderId="13" xfId="3" applyFont="1" applyFill="1" applyBorder="1" applyAlignment="1">
      <alignment horizontal="center" vertical="center" shrinkToFit="1"/>
    </xf>
    <xf numFmtId="0" fontId="12" fillId="0" borderId="24" xfId="1" applyFont="1" applyFill="1" applyBorder="1" applyAlignment="1" applyProtection="1">
      <alignment horizontal="center" vertical="center" shrinkToFit="1"/>
    </xf>
    <xf numFmtId="176" fontId="5" fillId="0" borderId="26" xfId="1" applyNumberFormat="1" applyFont="1" applyFill="1" applyBorder="1" applyAlignment="1">
      <alignment horizontal="center" vertical="top" wrapText="1"/>
    </xf>
    <xf numFmtId="0" fontId="7" fillId="0" borderId="27" xfId="1" applyFont="1" applyFill="1" applyBorder="1" applyAlignment="1">
      <alignment vertical="center" shrinkToFit="1"/>
    </xf>
    <xf numFmtId="0" fontId="14" fillId="0" borderId="26" xfId="1" applyFont="1" applyFill="1" applyBorder="1" applyAlignment="1" applyProtection="1">
      <alignment horizontal="center" vertical="center" shrinkToFit="1"/>
    </xf>
    <xf numFmtId="0" fontId="7" fillId="0" borderId="28" xfId="1" applyFont="1" applyFill="1" applyBorder="1" applyAlignment="1" applyProtection="1">
      <alignment vertical="center" shrinkToFit="1"/>
    </xf>
    <xf numFmtId="0" fontId="12" fillId="0" borderId="28" xfId="1" applyFont="1" applyFill="1" applyBorder="1" applyAlignment="1" applyProtection="1">
      <alignment horizontal="center" vertical="center" shrinkToFit="1"/>
    </xf>
    <xf numFmtId="0" fontId="12" fillId="0" borderId="28" xfId="3" applyFont="1" applyFill="1" applyBorder="1" applyAlignment="1">
      <alignment horizontal="center" vertical="center" shrinkToFit="1"/>
    </xf>
    <xf numFmtId="0" fontId="12" fillId="0" borderId="29" xfId="1" applyFont="1" applyFill="1" applyBorder="1" applyAlignment="1" applyProtection="1">
      <alignment horizontal="center" vertical="center" shrinkToFit="1"/>
    </xf>
    <xf numFmtId="0" fontId="7" fillId="0" borderId="30" xfId="1" applyFont="1" applyFill="1" applyBorder="1" applyAlignment="1">
      <alignment vertical="center" shrinkToFit="1"/>
    </xf>
    <xf numFmtId="0" fontId="7" fillId="0" borderId="26" xfId="0" applyFont="1" applyFill="1" applyBorder="1" applyAlignment="1">
      <alignment horizontal="center" vertical="center" shrinkToFit="1"/>
    </xf>
    <xf numFmtId="0" fontId="7" fillId="0" borderId="28" xfId="0" applyFont="1" applyFill="1" applyBorder="1" applyAlignment="1">
      <alignment horizontal="center" vertical="center" shrinkToFit="1"/>
    </xf>
    <xf numFmtId="177" fontId="7" fillId="0" borderId="31" xfId="0" applyNumberFormat="1" applyFont="1" applyFill="1" applyBorder="1" applyAlignment="1">
      <alignment horizontal="center" vertical="center" shrinkToFit="1"/>
    </xf>
    <xf numFmtId="176" fontId="5" fillId="0" borderId="12" xfId="1" applyNumberFormat="1" applyFont="1" applyFill="1" applyBorder="1" applyAlignment="1">
      <alignment horizontal="center" vertical="center" wrapText="1"/>
    </xf>
    <xf numFmtId="0" fontId="12" fillId="0" borderId="32" xfId="1" applyFont="1" applyFill="1" applyBorder="1" applyAlignment="1">
      <alignment vertical="center" shrinkToFit="1"/>
    </xf>
    <xf numFmtId="0" fontId="12" fillId="0" borderId="14" xfId="1" applyFont="1" applyFill="1" applyBorder="1" applyAlignment="1" applyProtection="1">
      <alignment vertical="center" shrinkToFit="1"/>
    </xf>
    <xf numFmtId="0" fontId="12" fillId="0" borderId="14" xfId="3" applyFont="1" applyFill="1" applyBorder="1" applyAlignment="1">
      <alignment vertical="center" shrinkToFit="1"/>
    </xf>
    <xf numFmtId="0" fontId="12" fillId="0" borderId="16" xfId="1" applyFont="1" applyFill="1" applyBorder="1" applyAlignment="1" applyProtection="1">
      <alignment horizontal="center" vertical="center" shrinkToFit="1"/>
    </xf>
    <xf numFmtId="0" fontId="12" fillId="0" borderId="33" xfId="1" applyFont="1" applyFill="1" applyBorder="1" applyAlignment="1">
      <alignment vertical="center" shrinkToFit="1"/>
    </xf>
    <xf numFmtId="177" fontId="7" fillId="0" borderId="34" xfId="0" applyNumberFormat="1" applyFont="1" applyFill="1" applyBorder="1" applyAlignment="1">
      <alignment horizontal="center" vertical="center" shrinkToFit="1"/>
    </xf>
    <xf numFmtId="0" fontId="7" fillId="0" borderId="35" xfId="1" applyFont="1" applyFill="1" applyBorder="1" applyAlignment="1">
      <alignment vertical="center" shrinkToFit="1"/>
    </xf>
    <xf numFmtId="0" fontId="7" fillId="0" borderId="21" xfId="3" applyFont="1" applyFill="1" applyBorder="1" applyAlignment="1">
      <alignment vertical="center" shrinkToFit="1"/>
    </xf>
    <xf numFmtId="0" fontId="12" fillId="0" borderId="22" xfId="1" applyFont="1" applyFill="1" applyBorder="1" applyAlignment="1" applyProtection="1">
      <alignment horizontal="center" vertical="center" shrinkToFit="1"/>
    </xf>
    <xf numFmtId="176" fontId="5" fillId="0" borderId="36" xfId="1" applyNumberFormat="1" applyFont="1" applyFill="1" applyBorder="1" applyAlignment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shrinkToFit="1"/>
    </xf>
    <xf numFmtId="0" fontId="12" fillId="0" borderId="37" xfId="1" applyFont="1" applyFill="1" applyBorder="1" applyAlignment="1" applyProtection="1">
      <alignment vertical="center" shrinkToFit="1"/>
    </xf>
    <xf numFmtId="0" fontId="12" fillId="0" borderId="38" xfId="3" applyFont="1" applyFill="1" applyBorder="1" applyAlignment="1">
      <alignment horizontal="center" vertical="center" shrinkToFit="1"/>
    </xf>
    <xf numFmtId="0" fontId="7" fillId="0" borderId="21" xfId="1" applyFont="1" applyFill="1" applyBorder="1" applyAlignment="1" applyProtection="1">
      <alignment horizontal="left" vertical="center" shrinkToFit="1"/>
    </xf>
    <xf numFmtId="0" fontId="7" fillId="0" borderId="39" xfId="1" applyFont="1" applyFill="1" applyBorder="1" applyAlignment="1" applyProtection="1">
      <alignment vertical="center" shrinkToFit="1"/>
    </xf>
    <xf numFmtId="0" fontId="12" fillId="0" borderId="40" xfId="3" applyFont="1" applyFill="1" applyBorder="1" applyAlignment="1">
      <alignment horizontal="center" vertical="center" shrinkToFit="1"/>
    </xf>
    <xf numFmtId="0" fontId="12" fillId="0" borderId="15" xfId="1" applyFont="1" applyFill="1" applyBorder="1" applyAlignment="1" applyProtection="1">
      <alignment horizontal="left" vertical="center" shrinkToFit="1"/>
    </xf>
    <xf numFmtId="0" fontId="12" fillId="0" borderId="0" xfId="2" applyFont="1" applyFill="1" applyBorder="1" applyAlignment="1">
      <alignment vertical="center" shrinkToFit="1"/>
    </xf>
    <xf numFmtId="0" fontId="12" fillId="0" borderId="26" xfId="1" applyFont="1" applyFill="1" applyBorder="1" applyAlignment="1" applyProtection="1">
      <alignment horizontal="center" vertical="center" shrinkToFit="1"/>
    </xf>
    <xf numFmtId="0" fontId="7" fillId="0" borderId="28" xfId="1" applyFont="1" applyFill="1" applyBorder="1" applyAlignment="1" applyProtection="1">
      <alignment horizontal="left" vertical="center" shrinkToFit="1"/>
    </xf>
    <xf numFmtId="0" fontId="16" fillId="0" borderId="28" xfId="1" applyFont="1" applyFill="1" applyBorder="1" applyAlignment="1" applyProtection="1">
      <alignment horizontal="left" vertical="center" shrinkToFit="1"/>
    </xf>
    <xf numFmtId="0" fontId="17" fillId="0" borderId="1" xfId="2" applyFont="1" applyFill="1" applyBorder="1" applyAlignment="1">
      <alignment vertical="center" shrinkToFit="1"/>
    </xf>
    <xf numFmtId="0" fontId="12" fillId="0" borderId="35" xfId="1" applyFont="1" applyFill="1" applyBorder="1" applyAlignment="1">
      <alignment vertical="center" shrinkToFit="1"/>
    </xf>
    <xf numFmtId="0" fontId="12" fillId="0" borderId="15" xfId="2" applyFont="1" applyFill="1" applyBorder="1" applyAlignment="1">
      <alignment vertical="center" shrinkToFit="1"/>
    </xf>
    <xf numFmtId="0" fontId="12" fillId="0" borderId="15" xfId="3" applyFont="1" applyFill="1" applyBorder="1" applyAlignment="1">
      <alignment vertical="center" shrinkToFit="1"/>
    </xf>
    <xf numFmtId="176" fontId="7" fillId="0" borderId="19" xfId="1" applyNumberFormat="1" applyFont="1" applyFill="1" applyBorder="1" applyAlignment="1">
      <alignment horizontal="center" vertical="top" wrapText="1"/>
    </xf>
    <xf numFmtId="0" fontId="7" fillId="0" borderId="21" xfId="2" applyFont="1" applyFill="1" applyBorder="1" applyAlignment="1">
      <alignment vertical="center" shrinkToFit="1"/>
    </xf>
    <xf numFmtId="0" fontId="17" fillId="0" borderId="21" xfId="3" applyFont="1" applyFill="1" applyBorder="1" applyAlignment="1">
      <alignment vertical="center" shrinkToFit="1"/>
    </xf>
    <xf numFmtId="0" fontId="7" fillId="0" borderId="17" xfId="1" applyFont="1" applyFill="1" applyBorder="1" applyAlignment="1">
      <alignment vertical="center" shrinkToFit="1"/>
    </xf>
    <xf numFmtId="0" fontId="7" fillId="0" borderId="0" xfId="2" applyFont="1" applyFill="1" applyBorder="1" applyAlignment="1">
      <alignment vertical="center" shrinkToFit="1"/>
    </xf>
    <xf numFmtId="0" fontId="12" fillId="0" borderId="38" xfId="1" applyFont="1" applyFill="1" applyBorder="1" applyAlignment="1" applyProtection="1">
      <alignment horizontal="center" vertical="center" shrinkToFit="1"/>
    </xf>
    <xf numFmtId="0" fontId="12" fillId="0" borderId="41" xfId="1" applyFont="1" applyFill="1" applyBorder="1" applyAlignment="1">
      <alignment vertical="center" shrinkToFit="1"/>
    </xf>
    <xf numFmtId="0" fontId="7" fillId="0" borderId="42" xfId="1" applyFont="1" applyFill="1" applyBorder="1" applyAlignment="1" applyProtection="1">
      <alignment vertical="center" shrinkToFit="1"/>
    </xf>
    <xf numFmtId="0" fontId="12" fillId="0" borderId="43" xfId="1" applyFont="1" applyFill="1" applyBorder="1" applyAlignment="1" applyProtection="1">
      <alignment horizontal="center" vertical="center" shrinkToFit="1"/>
    </xf>
    <xf numFmtId="177" fontId="7" fillId="0" borderId="16" xfId="0" applyNumberFormat="1" applyFont="1" applyFill="1" applyBorder="1" applyAlignment="1">
      <alignment horizontal="center" vertical="center" shrinkToFit="1"/>
    </xf>
    <xf numFmtId="177" fontId="7" fillId="0" borderId="22" xfId="0" applyNumberFormat="1" applyFont="1" applyFill="1" applyBorder="1" applyAlignment="1">
      <alignment horizontal="center" vertical="center" shrinkToFit="1"/>
    </xf>
    <xf numFmtId="177" fontId="7" fillId="0" borderId="24" xfId="0" applyNumberFormat="1" applyFont="1" applyFill="1" applyBorder="1" applyAlignment="1">
      <alignment horizontal="center" vertical="center" shrinkToFit="1"/>
    </xf>
    <xf numFmtId="178" fontId="8" fillId="0" borderId="0" xfId="2" applyNumberFormat="1" applyFont="1" applyFill="1">
      <alignment vertical="center"/>
    </xf>
    <xf numFmtId="0" fontId="8" fillId="0" borderId="0" xfId="2" applyFont="1" applyFill="1">
      <alignment vertical="center"/>
    </xf>
    <xf numFmtId="177" fontId="7" fillId="0" borderId="44" xfId="0" applyNumberFormat="1" applyFont="1" applyFill="1" applyBorder="1" applyAlignment="1">
      <alignment horizontal="center" vertical="center" shrinkToFit="1"/>
    </xf>
    <xf numFmtId="0" fontId="12" fillId="0" borderId="45" xfId="1" applyFont="1" applyFill="1" applyBorder="1" applyAlignment="1" applyProtection="1">
      <alignment vertical="center" shrinkToFit="1"/>
    </xf>
    <xf numFmtId="176" fontId="7" fillId="0" borderId="26" xfId="1" applyNumberFormat="1" applyFont="1" applyFill="1" applyBorder="1" applyAlignment="1">
      <alignment horizontal="center" vertical="top" wrapText="1"/>
    </xf>
    <xf numFmtId="0" fontId="12" fillId="0" borderId="13" xfId="2" applyFont="1" applyFill="1" applyBorder="1" applyAlignment="1">
      <alignment vertical="center" shrinkToFit="1"/>
    </xf>
    <xf numFmtId="177" fontId="7" fillId="0" borderId="29" xfId="0" applyNumberFormat="1" applyFont="1" applyFill="1" applyBorder="1" applyAlignment="1">
      <alignment horizontal="center" vertical="center" shrinkToFit="1"/>
    </xf>
    <xf numFmtId="0" fontId="11" fillId="0" borderId="19" xfId="3" applyFont="1" applyFill="1" applyBorder="1" applyAlignment="1">
      <alignment horizontal="center" vertical="center" wrapText="1"/>
    </xf>
    <xf numFmtId="0" fontId="11" fillId="0" borderId="21" xfId="4" applyFont="1" applyFill="1" applyBorder="1" applyAlignment="1">
      <alignment horizontal="center" vertical="center" wrapText="1"/>
    </xf>
    <xf numFmtId="0" fontId="7" fillId="0" borderId="21" xfId="4" applyFont="1" applyFill="1" applyBorder="1" applyAlignment="1">
      <alignment horizontal="center" vertical="center" wrapText="1"/>
    </xf>
    <xf numFmtId="0" fontId="7" fillId="0" borderId="21" xfId="3" applyFont="1" applyFill="1" applyBorder="1" applyAlignment="1">
      <alignment horizontal="center" shrinkToFit="1"/>
    </xf>
    <xf numFmtId="0" fontId="7" fillId="0" borderId="21" xfId="3" applyFont="1" applyFill="1" applyBorder="1" applyAlignment="1">
      <alignment horizontal="center" vertical="center" shrinkToFit="1"/>
    </xf>
    <xf numFmtId="0" fontId="7" fillId="0" borderId="21" xfId="3" applyFont="1" applyFill="1" applyBorder="1" applyAlignment="1">
      <alignment horizontal="center" shrinkToFit="1"/>
    </xf>
    <xf numFmtId="0" fontId="7" fillId="0" borderId="22" xfId="3" applyFont="1" applyFill="1" applyBorder="1" applyAlignment="1">
      <alignment horizontal="center" vertical="center" shrinkToFit="1"/>
    </xf>
    <xf numFmtId="0" fontId="7" fillId="0" borderId="46" xfId="3" applyFont="1" applyFill="1" applyBorder="1" applyAlignment="1">
      <alignment horizontal="center" vertical="center" wrapText="1"/>
    </xf>
    <xf numFmtId="0" fontId="7" fillId="0" borderId="47" xfId="4" applyFont="1" applyFill="1" applyBorder="1" applyAlignment="1">
      <alignment horizontal="center" vertical="center" wrapText="1"/>
    </xf>
    <xf numFmtId="0" fontId="7" fillId="0" borderId="47" xfId="4" applyFont="1" applyFill="1" applyBorder="1" applyAlignment="1">
      <alignment horizontal="center" vertical="center" wrapText="1"/>
    </xf>
    <xf numFmtId="49" fontId="7" fillId="0" borderId="47" xfId="3" applyNumberFormat="1" applyFont="1" applyFill="1" applyBorder="1" applyAlignment="1">
      <alignment horizontal="center" vertical="center" shrinkToFit="1"/>
    </xf>
    <xf numFmtId="0" fontId="7" fillId="0" borderId="47" xfId="3" applyFont="1" applyFill="1" applyBorder="1" applyAlignment="1">
      <alignment horizontal="center" shrinkToFit="1"/>
    </xf>
    <xf numFmtId="0" fontId="7" fillId="0" borderId="47" xfId="3" applyFont="1" applyFill="1" applyBorder="1" applyAlignment="1">
      <alignment horizontal="center"/>
    </xf>
    <xf numFmtId="49" fontId="7" fillId="0" borderId="47" xfId="3" applyNumberFormat="1" applyFont="1" applyFill="1" applyBorder="1" applyAlignment="1">
      <alignment horizontal="center"/>
    </xf>
    <xf numFmtId="49" fontId="7" fillId="0" borderId="18" xfId="3" applyNumberFormat="1" applyFont="1" applyFill="1" applyBorder="1" applyAlignment="1">
      <alignment horizontal="center"/>
    </xf>
    <xf numFmtId="0" fontId="7" fillId="0" borderId="48" xfId="3" applyFont="1" applyFill="1" applyBorder="1" applyAlignment="1">
      <alignment horizontal="center" vertical="center" wrapText="1"/>
    </xf>
    <xf numFmtId="0" fontId="7" fillId="0" borderId="49" xfId="4" applyFont="1" applyFill="1" applyBorder="1" applyAlignment="1">
      <alignment horizontal="center" vertical="center" wrapText="1"/>
    </xf>
    <xf numFmtId="0" fontId="7" fillId="0" borderId="49" xfId="4" applyFont="1" applyFill="1" applyBorder="1" applyAlignment="1">
      <alignment horizontal="center" vertical="center" wrapText="1"/>
    </xf>
    <xf numFmtId="49" fontId="7" fillId="0" borderId="49" xfId="3" applyNumberFormat="1" applyFont="1" applyFill="1" applyBorder="1" applyAlignment="1">
      <alignment horizontal="center" vertical="center" shrinkToFit="1"/>
    </xf>
    <xf numFmtId="0" fontId="7" fillId="0" borderId="49" xfId="3" applyFont="1" applyFill="1" applyBorder="1" applyAlignment="1">
      <alignment horizontal="center" shrinkToFit="1"/>
    </xf>
    <xf numFmtId="0" fontId="7" fillId="0" borderId="49" xfId="3" applyFont="1" applyFill="1" applyBorder="1" applyAlignment="1">
      <alignment horizontal="center"/>
    </xf>
    <xf numFmtId="49" fontId="7" fillId="0" borderId="49" xfId="3" applyNumberFormat="1" applyFont="1" applyFill="1" applyBorder="1" applyAlignment="1">
      <alignment horizontal="center"/>
    </xf>
    <xf numFmtId="49" fontId="7" fillId="0" borderId="31" xfId="3" applyNumberFormat="1" applyFont="1" applyFill="1" applyBorder="1" applyAlignment="1">
      <alignment horizontal="center"/>
    </xf>
    <xf numFmtId="179" fontId="8" fillId="0" borderId="0" xfId="5" applyFont="1" applyFill="1" applyAlignment="1">
      <alignment horizontal="left" vertical="center"/>
    </xf>
    <xf numFmtId="0" fontId="12" fillId="0" borderId="0" xfId="6" applyFont="1" applyFill="1" applyAlignment="1">
      <alignment vertical="center" shrinkToFit="1"/>
    </xf>
    <xf numFmtId="179" fontId="8" fillId="0" borderId="0" xfId="5" applyFont="1" applyFill="1" applyAlignment="1">
      <alignment vertical="center" wrapText="1" shrinkToFit="1"/>
    </xf>
    <xf numFmtId="179" fontId="8" fillId="0" borderId="0" xfId="7" applyFont="1" applyFill="1" applyAlignment="1">
      <alignment horizontal="center" vertical="center" wrapText="1" shrinkToFit="1"/>
    </xf>
    <xf numFmtId="179" fontId="8" fillId="0" borderId="0" xfId="7" applyFont="1" applyFill="1" applyAlignment="1">
      <alignment vertical="center" wrapText="1" shrinkToFit="1"/>
    </xf>
    <xf numFmtId="178" fontId="8" fillId="0" borderId="0" xfId="5" applyNumberFormat="1" applyFont="1" applyFill="1" applyBorder="1" applyAlignment="1">
      <alignment vertical="center" wrapText="1" shrinkToFit="1"/>
    </xf>
    <xf numFmtId="0" fontId="8" fillId="0" borderId="0" xfId="8" applyFont="1" applyFill="1">
      <alignment vertical="center"/>
    </xf>
    <xf numFmtId="0" fontId="12" fillId="0" borderId="0" xfId="6" applyFont="1" applyFill="1" applyAlignment="1">
      <alignment horizontal="left" vertical="center" wrapText="1"/>
    </xf>
    <xf numFmtId="0" fontId="8" fillId="0" borderId="0" xfId="6" applyFont="1" applyFill="1">
      <alignment vertical="center"/>
    </xf>
    <xf numFmtId="179" fontId="12" fillId="0" borderId="0" xfId="7" applyFont="1" applyFill="1" applyAlignment="1">
      <alignment vertical="top"/>
    </xf>
    <xf numFmtId="0" fontId="12" fillId="0" borderId="0" xfId="6" applyFont="1" applyFill="1" applyAlignment="1">
      <alignment horizontal="left" vertical="center" wrapText="1"/>
    </xf>
    <xf numFmtId="0" fontId="21" fillId="0" borderId="0" xfId="6" applyFont="1" applyFill="1">
      <alignment vertical="center"/>
    </xf>
    <xf numFmtId="177" fontId="5" fillId="0" borderId="0" xfId="1" applyNumberFormat="1" applyFont="1" applyFill="1" applyBorder="1" applyAlignment="1" applyProtection="1">
      <alignment vertical="center" shrinkToFit="1"/>
    </xf>
    <xf numFmtId="0" fontId="5" fillId="0" borderId="0" xfId="1" applyFont="1" applyFill="1" applyBorder="1" applyAlignment="1" applyProtection="1">
      <alignment horizontal="left" vertical="center" shrinkToFit="1"/>
    </xf>
  </cellXfs>
  <cellStyles count="11">
    <cellStyle name="一般" xfId="0" builtinId="0"/>
    <cellStyle name="一般 2" xfId="4"/>
    <cellStyle name="一般 2 5 2" xfId="1"/>
    <cellStyle name="一般 2 5 4 2" xfId="5"/>
    <cellStyle name="一般 6" xfId="2"/>
    <cellStyle name="一般 6 2" xfId="10"/>
    <cellStyle name="一般 6 2 2" xfId="3"/>
    <cellStyle name="一般 6 2 2 2 2" xfId="6"/>
    <cellStyle name="一般 6 6 2" xfId="8"/>
    <cellStyle name="一般 8 2" xfId="7"/>
    <cellStyle name="一般 8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61"/>
  <sheetViews>
    <sheetView tabSelected="1" view="pageBreakPreview" zoomScale="70" zoomScaleNormal="70" zoomScaleSheetLayoutView="70" workbookViewId="0">
      <selection activeCell="I13" sqref="I13"/>
    </sheetView>
  </sheetViews>
  <sheetFormatPr defaultColWidth="8.875" defaultRowHeight="27.75" customHeight="1" x14ac:dyDescent="0.25"/>
  <cols>
    <col min="1" max="1" width="6.375" style="2" customWidth="1"/>
    <col min="2" max="2" width="17.875" style="45" customWidth="1"/>
    <col min="3" max="3" width="8.625" style="143" customWidth="1"/>
    <col min="4" max="4" width="20.25" style="2" customWidth="1"/>
    <col min="5" max="5" width="4" style="2" customWidth="1"/>
    <col min="6" max="6" width="19.375" style="2" customWidth="1"/>
    <col min="7" max="7" width="4" style="2" customWidth="1"/>
    <col min="8" max="8" width="10.125" style="2" customWidth="1"/>
    <col min="9" max="9" width="16.75" style="2" customWidth="1"/>
    <col min="10" max="10" width="5.75" style="2" customWidth="1"/>
    <col min="11" max="11" width="18.75" style="45" customWidth="1"/>
    <col min="12" max="14" width="4.625" style="2" customWidth="1"/>
    <col min="15" max="15" width="3.625" style="2" customWidth="1"/>
    <col min="16" max="16" width="3.375" style="2" customWidth="1"/>
    <col min="17" max="17" width="4.625" style="2" customWidth="1"/>
    <col min="18" max="18" width="6.5" style="142" customWidth="1"/>
    <col min="19" max="19" width="8.875" style="2" customWidth="1"/>
    <col min="20" max="16384" width="8.875" style="2"/>
  </cols>
  <sheetData>
    <row r="1" spans="1:19" s="3" customFormat="1" ht="21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</row>
    <row r="2" spans="1:19" s="3" customFormat="1" ht="10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2"/>
    </row>
    <row r="3" spans="1:19" s="3" customFormat="1" ht="45" customHeight="1" thickBot="1" x14ac:dyDescent="0.3">
      <c r="A3" s="5" t="s">
        <v>1</v>
      </c>
      <c r="B3" s="6" t="s">
        <v>2</v>
      </c>
      <c r="C3" s="5" t="s">
        <v>3</v>
      </c>
      <c r="D3" s="7" t="s">
        <v>4</v>
      </c>
      <c r="E3" s="8"/>
      <c r="F3" s="7" t="s">
        <v>5</v>
      </c>
      <c r="G3" s="9"/>
      <c r="H3" s="10" t="s">
        <v>6</v>
      </c>
      <c r="I3" s="11" t="s">
        <v>7</v>
      </c>
      <c r="J3" s="12" t="s">
        <v>8</v>
      </c>
      <c r="K3" s="13" t="s">
        <v>9</v>
      </c>
      <c r="L3" s="14" t="s">
        <v>10</v>
      </c>
      <c r="M3" s="15" t="s">
        <v>11</v>
      </c>
      <c r="N3" s="15" t="s">
        <v>12</v>
      </c>
      <c r="O3" s="15" t="s">
        <v>13</v>
      </c>
      <c r="P3" s="15" t="s">
        <v>14</v>
      </c>
      <c r="Q3" s="15" t="s">
        <v>15</v>
      </c>
      <c r="R3" s="16" t="s">
        <v>16</v>
      </c>
      <c r="S3" s="2"/>
    </row>
    <row r="4" spans="1:19" s="3" customFormat="1" ht="24" customHeight="1" x14ac:dyDescent="0.25">
      <c r="A4" s="17">
        <v>45413</v>
      </c>
      <c r="B4" s="18" t="s">
        <v>17</v>
      </c>
      <c r="C4" s="19" t="s">
        <v>18</v>
      </c>
      <c r="D4" s="20" t="s">
        <v>19</v>
      </c>
      <c r="E4" s="21" t="s">
        <v>20</v>
      </c>
      <c r="F4" s="22" t="s">
        <v>21</v>
      </c>
      <c r="G4" s="21" t="s">
        <v>22</v>
      </c>
      <c r="H4" s="21" t="s">
        <v>23</v>
      </c>
      <c r="I4" s="22" t="s">
        <v>24</v>
      </c>
      <c r="J4" s="23"/>
      <c r="K4" s="24" t="s">
        <v>25</v>
      </c>
      <c r="L4" s="25">
        <v>5</v>
      </c>
      <c r="M4" s="26">
        <v>2.2999999999999998</v>
      </c>
      <c r="N4" s="26">
        <v>1.5</v>
      </c>
      <c r="O4" s="26">
        <v>1</v>
      </c>
      <c r="P4" s="26"/>
      <c r="Q4" s="26">
        <v>2.7</v>
      </c>
      <c r="R4" s="27">
        <f t="shared" ref="R4" si="0">(L4*70+M4*75+N4*25+O4*60+P4*120+Q4*45)</f>
        <v>741.5</v>
      </c>
    </row>
    <row r="5" spans="1:19" s="3" customFormat="1" ht="24" customHeight="1" x14ac:dyDescent="0.25">
      <c r="A5" s="28" t="s">
        <v>26</v>
      </c>
      <c r="B5" s="29" t="s">
        <v>27</v>
      </c>
      <c r="C5" s="30"/>
      <c r="D5" s="31" t="s">
        <v>28</v>
      </c>
      <c r="E5" s="32"/>
      <c r="F5" s="33" t="s">
        <v>29</v>
      </c>
      <c r="G5" s="32"/>
      <c r="H5" s="32"/>
      <c r="I5" s="31" t="s">
        <v>30</v>
      </c>
      <c r="J5" s="34"/>
      <c r="K5" s="35" t="s">
        <v>31</v>
      </c>
      <c r="L5" s="36"/>
      <c r="M5" s="37"/>
      <c r="N5" s="37"/>
      <c r="O5" s="37"/>
      <c r="P5" s="37"/>
      <c r="Q5" s="37"/>
      <c r="R5" s="27" t="e">
        <v>#VALUE!</v>
      </c>
      <c r="S5" s="38"/>
    </row>
    <row r="6" spans="1:19" s="3" customFormat="1" ht="24" customHeight="1" x14ac:dyDescent="0.25">
      <c r="A6" s="17">
        <f>A4+1</f>
        <v>45414</v>
      </c>
      <c r="B6" s="18" t="s">
        <v>32</v>
      </c>
      <c r="C6" s="39" t="s">
        <v>33</v>
      </c>
      <c r="D6" s="20" t="s">
        <v>34</v>
      </c>
      <c r="E6" s="40" t="s">
        <v>35</v>
      </c>
      <c r="F6" s="20" t="s">
        <v>36</v>
      </c>
      <c r="G6" s="40" t="s">
        <v>20</v>
      </c>
      <c r="H6" s="40" t="s">
        <v>37</v>
      </c>
      <c r="I6" s="20" t="s">
        <v>38</v>
      </c>
      <c r="J6" s="41" t="s">
        <v>39</v>
      </c>
      <c r="K6" s="42" t="s">
        <v>40</v>
      </c>
      <c r="L6" s="43">
        <v>5.2</v>
      </c>
      <c r="M6" s="44">
        <v>3.5</v>
      </c>
      <c r="N6" s="44">
        <v>1.3</v>
      </c>
      <c r="O6" s="44">
        <v>1</v>
      </c>
      <c r="P6" s="44"/>
      <c r="Q6" s="44">
        <v>2.5</v>
      </c>
      <c r="R6" s="27">
        <f t="shared" ref="R6" si="1">(L6*70+M6*75+N6*25+O6*60+P6*120+Q6*45)</f>
        <v>831.5</v>
      </c>
      <c r="S6" s="45"/>
    </row>
    <row r="7" spans="1:19" s="3" customFormat="1" ht="24" customHeight="1" x14ac:dyDescent="0.25">
      <c r="A7" s="28" t="s">
        <v>41</v>
      </c>
      <c r="B7" s="29" t="s">
        <v>42</v>
      </c>
      <c r="C7" s="46"/>
      <c r="D7" s="31" t="s">
        <v>43</v>
      </c>
      <c r="E7" s="32"/>
      <c r="F7" s="31" t="s">
        <v>44</v>
      </c>
      <c r="G7" s="32"/>
      <c r="H7" s="32"/>
      <c r="I7" s="47" t="s">
        <v>45</v>
      </c>
      <c r="J7" s="34"/>
      <c r="K7" s="35" t="s">
        <v>46</v>
      </c>
      <c r="L7" s="36"/>
      <c r="M7" s="37"/>
      <c r="N7" s="37"/>
      <c r="O7" s="37"/>
      <c r="P7" s="37"/>
      <c r="Q7" s="37"/>
      <c r="R7" s="27" t="e">
        <v>#VALUE!</v>
      </c>
    </row>
    <row r="8" spans="1:19" s="3" customFormat="1" ht="24" customHeight="1" x14ac:dyDescent="0.25">
      <c r="A8" s="17">
        <f>A6+1</f>
        <v>45415</v>
      </c>
      <c r="B8" s="18"/>
      <c r="C8" s="48" t="s">
        <v>47</v>
      </c>
      <c r="D8" s="20"/>
      <c r="E8" s="40"/>
      <c r="F8" s="20"/>
      <c r="G8" s="49"/>
      <c r="H8" s="40"/>
      <c r="I8" s="22"/>
      <c r="J8" s="50"/>
      <c r="K8" s="42"/>
      <c r="L8" s="43"/>
      <c r="M8" s="44"/>
      <c r="N8" s="44"/>
      <c r="O8" s="44"/>
      <c r="P8" s="44"/>
      <c r="Q8" s="44"/>
      <c r="R8" s="27">
        <f t="shared" ref="R8" si="2">(L8*70+M8*75+N8*25+O8*60+P8*120+Q8*45)</f>
        <v>0</v>
      </c>
    </row>
    <row r="9" spans="1:19" s="3" customFormat="1" ht="24" customHeight="1" thickBot="1" x14ac:dyDescent="0.3">
      <c r="A9" s="51" t="s">
        <v>48</v>
      </c>
      <c r="B9" s="52"/>
      <c r="C9" s="53"/>
      <c r="D9" s="54"/>
      <c r="E9" s="55"/>
      <c r="F9" s="54"/>
      <c r="G9" s="56"/>
      <c r="H9" s="55"/>
      <c r="I9" s="54"/>
      <c r="J9" s="57"/>
      <c r="K9" s="58"/>
      <c r="L9" s="59"/>
      <c r="M9" s="60"/>
      <c r="N9" s="60"/>
      <c r="O9" s="60"/>
      <c r="P9" s="60"/>
      <c r="Q9" s="60"/>
      <c r="R9" s="61" t="e">
        <v>#VALUE!</v>
      </c>
    </row>
    <row r="10" spans="1:19" s="3" customFormat="1" ht="24" customHeight="1" x14ac:dyDescent="0.25">
      <c r="A10" s="62">
        <f>A8+3</f>
        <v>45418</v>
      </c>
      <c r="B10" s="63" t="s">
        <v>49</v>
      </c>
      <c r="C10" s="19" t="s">
        <v>50</v>
      </c>
      <c r="D10" s="64" t="s">
        <v>51</v>
      </c>
      <c r="E10" s="21" t="s">
        <v>22</v>
      </c>
      <c r="F10" s="64" t="s">
        <v>52</v>
      </c>
      <c r="G10" s="21" t="s">
        <v>53</v>
      </c>
      <c r="H10" s="21" t="s">
        <v>54</v>
      </c>
      <c r="I10" s="65" t="s">
        <v>55</v>
      </c>
      <c r="J10" s="66" t="s">
        <v>39</v>
      </c>
      <c r="K10" s="67" t="s">
        <v>56</v>
      </c>
      <c r="L10" s="25">
        <v>4.8</v>
      </c>
      <c r="M10" s="26">
        <v>2</v>
      </c>
      <c r="N10" s="26">
        <v>1.8</v>
      </c>
      <c r="O10" s="26">
        <v>1</v>
      </c>
      <c r="P10" s="26">
        <v>0.7</v>
      </c>
      <c r="Q10" s="26">
        <v>2.6</v>
      </c>
      <c r="R10" s="68">
        <f t="shared" ref="R10" si="3">(L10*70+M10*75+N10*25+O10*60+P10*120+Q10*45)</f>
        <v>792</v>
      </c>
    </row>
    <row r="11" spans="1:19" s="3" customFormat="1" ht="24" customHeight="1" x14ac:dyDescent="0.25">
      <c r="A11" s="28" t="s">
        <v>57</v>
      </c>
      <c r="B11" s="69" t="s">
        <v>58</v>
      </c>
      <c r="C11" s="30"/>
      <c r="D11" s="31" t="s">
        <v>59</v>
      </c>
      <c r="E11" s="32"/>
      <c r="F11" s="31" t="s">
        <v>60</v>
      </c>
      <c r="G11" s="32"/>
      <c r="H11" s="32"/>
      <c r="I11" s="70" t="s">
        <v>61</v>
      </c>
      <c r="J11" s="71"/>
      <c r="K11" s="35" t="s">
        <v>62</v>
      </c>
      <c r="L11" s="36"/>
      <c r="M11" s="37"/>
      <c r="N11" s="37"/>
      <c r="O11" s="37"/>
      <c r="P11" s="37"/>
      <c r="Q11" s="37"/>
      <c r="R11" s="27" t="e">
        <v>#VALUE!</v>
      </c>
    </row>
    <row r="12" spans="1:19" s="3" customFormat="1" ht="24" customHeight="1" x14ac:dyDescent="0.25">
      <c r="A12" s="72">
        <f>A10+1</f>
        <v>45419</v>
      </c>
      <c r="B12" s="18" t="s">
        <v>63</v>
      </c>
      <c r="C12" s="73" t="s">
        <v>64</v>
      </c>
      <c r="D12" s="22" t="s">
        <v>65</v>
      </c>
      <c r="E12" s="40" t="s">
        <v>66</v>
      </c>
      <c r="F12" s="22" t="s">
        <v>67</v>
      </c>
      <c r="G12" s="40" t="s">
        <v>22</v>
      </c>
      <c r="H12" s="40" t="s">
        <v>37</v>
      </c>
      <c r="I12" s="20" t="s">
        <v>68</v>
      </c>
      <c r="J12" s="41" t="s">
        <v>69</v>
      </c>
      <c r="K12" s="24" t="s">
        <v>70</v>
      </c>
      <c r="L12" s="43">
        <v>5.4</v>
      </c>
      <c r="M12" s="44">
        <v>2.1</v>
      </c>
      <c r="N12" s="44">
        <v>1.3</v>
      </c>
      <c r="O12" s="44">
        <v>1</v>
      </c>
      <c r="P12" s="44">
        <v>0.7</v>
      </c>
      <c r="Q12" s="44">
        <v>2.7</v>
      </c>
      <c r="R12" s="27">
        <f t="shared" ref="R12" si="4">(L12*70+M12*75+N12*25+O12*60+P12*120+Q12*45)</f>
        <v>833.5</v>
      </c>
    </row>
    <row r="13" spans="1:19" s="3" customFormat="1" ht="24" customHeight="1" x14ac:dyDescent="0.25">
      <c r="A13" s="28" t="s">
        <v>71</v>
      </c>
      <c r="B13" s="29" t="s">
        <v>72</v>
      </c>
      <c r="C13" s="30"/>
      <c r="D13" s="31" t="s">
        <v>73</v>
      </c>
      <c r="E13" s="32"/>
      <c r="F13" s="31" t="s">
        <v>74</v>
      </c>
      <c r="G13" s="32"/>
      <c r="H13" s="32"/>
      <c r="I13" s="31" t="s">
        <v>75</v>
      </c>
      <c r="J13" s="34"/>
      <c r="K13" s="35" t="s">
        <v>76</v>
      </c>
      <c r="L13" s="36"/>
      <c r="M13" s="37"/>
      <c r="N13" s="37"/>
      <c r="O13" s="37"/>
      <c r="P13" s="37"/>
      <c r="Q13" s="37"/>
      <c r="R13" s="27" t="e">
        <v>#VALUE!</v>
      </c>
    </row>
    <row r="14" spans="1:19" s="3" customFormat="1" ht="24" customHeight="1" x14ac:dyDescent="0.25">
      <c r="A14" s="17">
        <f>A12+1</f>
        <v>45420</v>
      </c>
      <c r="B14" s="18" t="s">
        <v>77</v>
      </c>
      <c r="C14" s="73" t="s">
        <v>78</v>
      </c>
      <c r="D14" s="22" t="s">
        <v>79</v>
      </c>
      <c r="E14" s="40" t="s">
        <v>22</v>
      </c>
      <c r="F14" s="22" t="s">
        <v>80</v>
      </c>
      <c r="G14" s="40" t="s">
        <v>81</v>
      </c>
      <c r="H14" s="40" t="s">
        <v>82</v>
      </c>
      <c r="I14" s="20" t="s">
        <v>83</v>
      </c>
      <c r="J14" s="41"/>
      <c r="K14" s="42" t="s">
        <v>25</v>
      </c>
      <c r="L14" s="43">
        <v>4.8</v>
      </c>
      <c r="M14" s="44">
        <v>3</v>
      </c>
      <c r="N14" s="44">
        <v>1.5</v>
      </c>
      <c r="O14" s="44">
        <v>1</v>
      </c>
      <c r="P14" s="44"/>
      <c r="Q14" s="44">
        <v>3</v>
      </c>
      <c r="R14" s="27">
        <f t="shared" ref="R14" si="5">(L14*70+M14*75+N14*25+O14*60+P14*120+Q14*45)</f>
        <v>793.5</v>
      </c>
    </row>
    <row r="15" spans="1:19" s="3" customFormat="1" ht="24" customHeight="1" x14ac:dyDescent="0.25">
      <c r="A15" s="28" t="s">
        <v>26</v>
      </c>
      <c r="B15" s="29" t="s">
        <v>84</v>
      </c>
      <c r="C15" s="30"/>
      <c r="D15" s="31" t="s">
        <v>85</v>
      </c>
      <c r="E15" s="32"/>
      <c r="F15" s="47" t="s">
        <v>86</v>
      </c>
      <c r="G15" s="32"/>
      <c r="H15" s="32"/>
      <c r="I15" s="31" t="s">
        <v>87</v>
      </c>
      <c r="J15" s="34"/>
      <c r="K15" s="35" t="s">
        <v>31</v>
      </c>
      <c r="L15" s="36"/>
      <c r="M15" s="37"/>
      <c r="N15" s="37"/>
      <c r="O15" s="37"/>
      <c r="P15" s="37"/>
      <c r="Q15" s="37"/>
      <c r="R15" s="27" t="e">
        <v>#VALUE!</v>
      </c>
    </row>
    <row r="16" spans="1:19" s="3" customFormat="1" ht="24" customHeight="1" x14ac:dyDescent="0.25">
      <c r="A16" s="17">
        <f>A14+1</f>
        <v>45421</v>
      </c>
      <c r="B16" s="18" t="s">
        <v>88</v>
      </c>
      <c r="C16" s="73" t="s">
        <v>89</v>
      </c>
      <c r="D16" s="20" t="s">
        <v>90</v>
      </c>
      <c r="E16" s="40" t="s">
        <v>53</v>
      </c>
      <c r="F16" s="20" t="s">
        <v>91</v>
      </c>
      <c r="G16" s="40" t="s">
        <v>66</v>
      </c>
      <c r="H16" s="40" t="s">
        <v>37</v>
      </c>
      <c r="I16" s="74" t="s">
        <v>92</v>
      </c>
      <c r="J16" s="75" t="s">
        <v>93</v>
      </c>
      <c r="K16" s="24" t="s">
        <v>94</v>
      </c>
      <c r="L16" s="43">
        <v>5</v>
      </c>
      <c r="M16" s="44">
        <v>2</v>
      </c>
      <c r="N16" s="44">
        <v>1.4</v>
      </c>
      <c r="O16" s="44">
        <v>1</v>
      </c>
      <c r="P16" s="44"/>
      <c r="Q16" s="44">
        <v>2.8</v>
      </c>
      <c r="R16" s="27">
        <f t="shared" ref="R16" si="6">(L16*70+M16*75+N16*25+O16*60+P16*120+Q16*45)</f>
        <v>721</v>
      </c>
    </row>
    <row r="17" spans="1:18" s="3" customFormat="1" ht="24" customHeight="1" x14ac:dyDescent="0.25">
      <c r="A17" s="28" t="s">
        <v>95</v>
      </c>
      <c r="B17" s="29" t="s">
        <v>96</v>
      </c>
      <c r="C17" s="30"/>
      <c r="D17" s="76" t="s">
        <v>97</v>
      </c>
      <c r="E17" s="32"/>
      <c r="F17" s="31" t="s">
        <v>98</v>
      </c>
      <c r="G17" s="32"/>
      <c r="H17" s="32"/>
      <c r="I17" s="77" t="s">
        <v>99</v>
      </c>
      <c r="J17" s="78"/>
      <c r="K17" s="35" t="s">
        <v>100</v>
      </c>
      <c r="L17" s="36"/>
      <c r="M17" s="37"/>
      <c r="N17" s="37"/>
      <c r="O17" s="37"/>
      <c r="P17" s="37"/>
      <c r="Q17" s="37"/>
      <c r="R17" s="27" t="e">
        <v>#VALUE!</v>
      </c>
    </row>
    <row r="18" spans="1:18" s="3" customFormat="1" ht="24" customHeight="1" x14ac:dyDescent="0.25">
      <c r="A18" s="17">
        <f>A16+1</f>
        <v>45422</v>
      </c>
      <c r="B18" s="18" t="s">
        <v>101</v>
      </c>
      <c r="C18" s="73" t="s">
        <v>64</v>
      </c>
      <c r="D18" s="79" t="s">
        <v>102</v>
      </c>
      <c r="E18" s="40" t="s">
        <v>22</v>
      </c>
      <c r="F18" s="79" t="s">
        <v>103</v>
      </c>
      <c r="G18" s="40" t="s">
        <v>104</v>
      </c>
      <c r="H18" s="40" t="s">
        <v>37</v>
      </c>
      <c r="I18" s="80" t="s">
        <v>105</v>
      </c>
      <c r="J18" s="50"/>
      <c r="K18" s="42" t="s">
        <v>106</v>
      </c>
      <c r="L18" s="43">
        <v>5.8</v>
      </c>
      <c r="M18" s="44">
        <v>3</v>
      </c>
      <c r="N18" s="44">
        <v>1.2</v>
      </c>
      <c r="O18" s="44">
        <v>1</v>
      </c>
      <c r="P18" s="44">
        <v>0.7</v>
      </c>
      <c r="Q18" s="44">
        <v>2.7</v>
      </c>
      <c r="R18" s="27">
        <f t="shared" ref="R18" si="7">(L18*70+M18*75+N18*25+O18*60+P18*120+Q18*45)</f>
        <v>926.5</v>
      </c>
    </row>
    <row r="19" spans="1:18" s="3" customFormat="1" ht="24" customHeight="1" thickBot="1" x14ac:dyDescent="0.3">
      <c r="A19" s="51" t="s">
        <v>48</v>
      </c>
      <c r="B19" s="52" t="s">
        <v>107</v>
      </c>
      <c r="C19" s="81"/>
      <c r="D19" s="82" t="s">
        <v>108</v>
      </c>
      <c r="E19" s="55"/>
      <c r="F19" s="83" t="s">
        <v>109</v>
      </c>
      <c r="G19" s="55"/>
      <c r="H19" s="55"/>
      <c r="I19" s="84" t="s">
        <v>110</v>
      </c>
      <c r="J19" s="57"/>
      <c r="K19" s="58" t="s">
        <v>111</v>
      </c>
      <c r="L19" s="59"/>
      <c r="M19" s="60"/>
      <c r="N19" s="60"/>
      <c r="O19" s="60"/>
      <c r="P19" s="60"/>
      <c r="Q19" s="60"/>
      <c r="R19" s="61" t="e">
        <v>#VALUE!</v>
      </c>
    </row>
    <row r="20" spans="1:18" s="3" customFormat="1" ht="24" customHeight="1" x14ac:dyDescent="0.25">
      <c r="A20" s="72">
        <f>A18+3</f>
        <v>45425</v>
      </c>
      <c r="B20" s="85" t="s">
        <v>112</v>
      </c>
      <c r="C20" s="19" t="s">
        <v>50</v>
      </c>
      <c r="D20" s="86" t="s">
        <v>113</v>
      </c>
      <c r="E20" s="21" t="s">
        <v>114</v>
      </c>
      <c r="F20" s="86" t="s">
        <v>115</v>
      </c>
      <c r="G20" s="21" t="s">
        <v>116</v>
      </c>
      <c r="H20" s="21" t="s">
        <v>117</v>
      </c>
      <c r="I20" s="87" t="s">
        <v>118</v>
      </c>
      <c r="J20" s="66" t="s">
        <v>39</v>
      </c>
      <c r="K20" s="24" t="s">
        <v>119</v>
      </c>
      <c r="L20" s="25">
        <v>4.8</v>
      </c>
      <c r="M20" s="26">
        <v>2.6</v>
      </c>
      <c r="N20" s="26">
        <v>1.7</v>
      </c>
      <c r="O20" s="26">
        <v>1</v>
      </c>
      <c r="P20" s="26"/>
      <c r="Q20" s="26">
        <v>2.8</v>
      </c>
      <c r="R20" s="68">
        <f t="shared" ref="R20" si="8">(L20*70+M20*75+N20*25+O20*60+P20*120+Q20*45)</f>
        <v>759.5</v>
      </c>
    </row>
    <row r="21" spans="1:18" s="3" customFormat="1" ht="24" customHeight="1" x14ac:dyDescent="0.25">
      <c r="A21" s="88" t="s">
        <v>120</v>
      </c>
      <c r="B21" s="69" t="s">
        <v>121</v>
      </c>
      <c r="C21" s="30"/>
      <c r="D21" s="89" t="s">
        <v>122</v>
      </c>
      <c r="E21" s="32"/>
      <c r="F21" s="89" t="s">
        <v>123</v>
      </c>
      <c r="G21" s="32"/>
      <c r="H21" s="32"/>
      <c r="I21" s="90" t="s">
        <v>124</v>
      </c>
      <c r="J21" s="71"/>
      <c r="K21" s="91" t="s">
        <v>125</v>
      </c>
      <c r="L21" s="36"/>
      <c r="M21" s="37"/>
      <c r="N21" s="37"/>
      <c r="O21" s="37"/>
      <c r="P21" s="37"/>
      <c r="Q21" s="37"/>
      <c r="R21" s="27" t="e">
        <v>#VALUE!</v>
      </c>
    </row>
    <row r="22" spans="1:18" s="3" customFormat="1" ht="24" customHeight="1" x14ac:dyDescent="0.25">
      <c r="A22" s="17">
        <f>A20+1</f>
        <v>45426</v>
      </c>
      <c r="B22" s="18" t="s">
        <v>126</v>
      </c>
      <c r="C22" s="73" t="s">
        <v>64</v>
      </c>
      <c r="D22" s="22" t="s">
        <v>127</v>
      </c>
      <c r="E22" s="40" t="s">
        <v>128</v>
      </c>
      <c r="F22" s="22" t="s">
        <v>129</v>
      </c>
      <c r="G22" s="40" t="s">
        <v>130</v>
      </c>
      <c r="H22" s="40" t="s">
        <v>37</v>
      </c>
      <c r="I22" s="74" t="s">
        <v>131</v>
      </c>
      <c r="J22" s="75" t="s">
        <v>132</v>
      </c>
      <c r="K22" s="42" t="s">
        <v>133</v>
      </c>
      <c r="L22" s="43">
        <v>5.2</v>
      </c>
      <c r="M22" s="44">
        <v>3</v>
      </c>
      <c r="N22" s="44">
        <v>1.8</v>
      </c>
      <c r="O22" s="44">
        <v>1</v>
      </c>
      <c r="P22" s="44">
        <v>0.7</v>
      </c>
      <c r="Q22" s="44">
        <v>2.5</v>
      </c>
      <c r="R22" s="27">
        <f t="shared" ref="R22" si="9">(L22*70+M22*75+N22*25+O22*60+P22*120+Q22*45)</f>
        <v>890.5</v>
      </c>
    </row>
    <row r="23" spans="1:18" s="3" customFormat="1" ht="24" customHeight="1" x14ac:dyDescent="0.25">
      <c r="A23" s="28" t="s">
        <v>71</v>
      </c>
      <c r="B23" s="29" t="s">
        <v>134</v>
      </c>
      <c r="C23" s="30"/>
      <c r="D23" s="76" t="s">
        <v>135</v>
      </c>
      <c r="E23" s="32"/>
      <c r="F23" s="76" t="s">
        <v>136</v>
      </c>
      <c r="G23" s="32"/>
      <c r="H23" s="32"/>
      <c r="I23" s="77" t="s">
        <v>137</v>
      </c>
      <c r="J23" s="78"/>
      <c r="K23" s="35" t="s">
        <v>138</v>
      </c>
      <c r="L23" s="36"/>
      <c r="M23" s="37"/>
      <c r="N23" s="37"/>
      <c r="O23" s="37"/>
      <c r="P23" s="37"/>
      <c r="Q23" s="37"/>
      <c r="R23" s="27" t="e">
        <v>#VALUE!</v>
      </c>
    </row>
    <row r="24" spans="1:18" s="3" customFormat="1" ht="24" customHeight="1" x14ac:dyDescent="0.25">
      <c r="A24" s="72">
        <f>A22+1</f>
        <v>45427</v>
      </c>
      <c r="B24" s="85" t="s">
        <v>139</v>
      </c>
      <c r="C24" s="73" t="s">
        <v>78</v>
      </c>
      <c r="D24" s="20" t="s">
        <v>140</v>
      </c>
      <c r="E24" s="40" t="s">
        <v>20</v>
      </c>
      <c r="F24" s="22" t="s">
        <v>141</v>
      </c>
      <c r="G24" s="40" t="s">
        <v>142</v>
      </c>
      <c r="H24" s="40" t="s">
        <v>82</v>
      </c>
      <c r="I24" s="80" t="s">
        <v>143</v>
      </c>
      <c r="J24" s="41"/>
      <c r="K24" s="24" t="s">
        <v>25</v>
      </c>
      <c r="L24" s="43">
        <v>5.2</v>
      </c>
      <c r="M24" s="44">
        <v>2.5</v>
      </c>
      <c r="N24" s="44">
        <v>1.3</v>
      </c>
      <c r="O24" s="44">
        <v>1</v>
      </c>
      <c r="P24" s="44"/>
      <c r="Q24" s="44">
        <v>2.5</v>
      </c>
      <c r="R24" s="27">
        <f t="shared" ref="R24" si="10">(L24*70+M24*75+N24*25+O24*60+P24*120+Q24*45)</f>
        <v>756.5</v>
      </c>
    </row>
    <row r="25" spans="1:18" s="3" customFormat="1" ht="24" customHeight="1" x14ac:dyDescent="0.25">
      <c r="A25" s="28" t="s">
        <v>26</v>
      </c>
      <c r="B25" s="29" t="s">
        <v>144</v>
      </c>
      <c r="C25" s="30"/>
      <c r="D25" s="47" t="s">
        <v>145</v>
      </c>
      <c r="E25" s="32"/>
      <c r="F25" s="76" t="s">
        <v>146</v>
      </c>
      <c r="G25" s="32"/>
      <c r="H25" s="32"/>
      <c r="I25" s="92" t="s">
        <v>147</v>
      </c>
      <c r="J25" s="34"/>
      <c r="K25" s="35" t="s">
        <v>148</v>
      </c>
      <c r="L25" s="36"/>
      <c r="M25" s="37"/>
      <c r="N25" s="37"/>
      <c r="O25" s="37"/>
      <c r="P25" s="37"/>
      <c r="Q25" s="37"/>
      <c r="R25" s="27" t="e">
        <v>#VALUE!</v>
      </c>
    </row>
    <row r="26" spans="1:18" s="3" customFormat="1" ht="24" customHeight="1" x14ac:dyDescent="0.25">
      <c r="A26" s="17">
        <f>A24+1</f>
        <v>45428</v>
      </c>
      <c r="B26" s="85" t="s">
        <v>149</v>
      </c>
      <c r="C26" s="73" t="s">
        <v>150</v>
      </c>
      <c r="D26" s="20" t="s">
        <v>151</v>
      </c>
      <c r="E26" s="40" t="s">
        <v>116</v>
      </c>
      <c r="F26" s="22" t="s">
        <v>152</v>
      </c>
      <c r="G26" s="40" t="s">
        <v>66</v>
      </c>
      <c r="H26" s="40" t="s">
        <v>37</v>
      </c>
      <c r="I26" s="20" t="s">
        <v>153</v>
      </c>
      <c r="J26" s="41" t="s">
        <v>148</v>
      </c>
      <c r="K26" s="42" t="s">
        <v>154</v>
      </c>
      <c r="L26" s="43">
        <v>5</v>
      </c>
      <c r="M26" s="44">
        <v>2</v>
      </c>
      <c r="N26" s="44">
        <v>1.7</v>
      </c>
      <c r="O26" s="44">
        <v>1</v>
      </c>
      <c r="P26" s="44">
        <v>0.7</v>
      </c>
      <c r="Q26" s="44">
        <v>2.6</v>
      </c>
      <c r="R26" s="27">
        <f t="shared" ref="R26" si="11">(L26*70+M26*75+N26*25+O26*60+P26*120+Q26*45)</f>
        <v>803.5</v>
      </c>
    </row>
    <row r="27" spans="1:18" s="3" customFormat="1" ht="24" customHeight="1" x14ac:dyDescent="0.25">
      <c r="A27" s="28" t="s">
        <v>95</v>
      </c>
      <c r="B27" s="29" t="s">
        <v>155</v>
      </c>
      <c r="C27" s="30"/>
      <c r="D27" s="31" t="s">
        <v>156</v>
      </c>
      <c r="E27" s="32"/>
      <c r="F27" s="76" t="s">
        <v>157</v>
      </c>
      <c r="G27" s="32"/>
      <c r="H27" s="32"/>
      <c r="I27" s="31" t="s">
        <v>158</v>
      </c>
      <c r="J27" s="34"/>
      <c r="K27" s="35" t="s">
        <v>159</v>
      </c>
      <c r="L27" s="36"/>
      <c r="M27" s="37"/>
      <c r="N27" s="37"/>
      <c r="O27" s="37"/>
      <c r="P27" s="37"/>
      <c r="Q27" s="37"/>
      <c r="R27" s="27" t="e">
        <v>#VALUE!</v>
      </c>
    </row>
    <row r="28" spans="1:18" s="3" customFormat="1" ht="24" customHeight="1" x14ac:dyDescent="0.25">
      <c r="A28" s="17">
        <f>A26+1</f>
        <v>45429</v>
      </c>
      <c r="B28" s="85" t="s">
        <v>160</v>
      </c>
      <c r="C28" s="73" t="s">
        <v>64</v>
      </c>
      <c r="D28" s="20" t="s">
        <v>161</v>
      </c>
      <c r="E28" s="49" t="s">
        <v>20</v>
      </c>
      <c r="F28" s="20" t="s">
        <v>162</v>
      </c>
      <c r="G28" s="40" t="s">
        <v>116</v>
      </c>
      <c r="H28" s="40" t="s">
        <v>37</v>
      </c>
      <c r="I28" s="74" t="s">
        <v>163</v>
      </c>
      <c r="J28" s="93"/>
      <c r="K28" s="94" t="s">
        <v>164</v>
      </c>
      <c r="L28" s="43">
        <v>5.5</v>
      </c>
      <c r="M28" s="44">
        <v>3</v>
      </c>
      <c r="N28" s="44">
        <v>1.5</v>
      </c>
      <c r="O28" s="44">
        <v>1</v>
      </c>
      <c r="P28" s="44"/>
      <c r="Q28" s="44">
        <v>2.6</v>
      </c>
      <c r="R28" s="27">
        <f t="shared" ref="R28" si="12">(L28*70+M28*75+N28*25+O28*60+P28*120+Q28*45)</f>
        <v>824.5</v>
      </c>
    </row>
    <row r="29" spans="1:18" s="3" customFormat="1" ht="24" customHeight="1" thickBot="1" x14ac:dyDescent="0.3">
      <c r="A29" s="51" t="s">
        <v>48</v>
      </c>
      <c r="B29" s="52" t="s">
        <v>165</v>
      </c>
      <c r="C29" s="81"/>
      <c r="D29" s="33" t="s">
        <v>166</v>
      </c>
      <c r="E29" s="56"/>
      <c r="F29" s="54" t="s">
        <v>167</v>
      </c>
      <c r="G29" s="55"/>
      <c r="H29" s="55"/>
      <c r="I29" s="95" t="s">
        <v>168</v>
      </c>
      <c r="J29" s="96"/>
      <c r="K29" s="58" t="s">
        <v>169</v>
      </c>
      <c r="L29" s="59"/>
      <c r="M29" s="60"/>
      <c r="N29" s="60"/>
      <c r="O29" s="60"/>
      <c r="P29" s="60"/>
      <c r="Q29" s="60"/>
      <c r="R29" s="61" t="e">
        <v>#VALUE!</v>
      </c>
    </row>
    <row r="30" spans="1:18" s="3" customFormat="1" ht="24" customHeight="1" x14ac:dyDescent="0.25">
      <c r="A30" s="62">
        <f>A28+3</f>
        <v>45432</v>
      </c>
      <c r="B30" s="63" t="s">
        <v>170</v>
      </c>
      <c r="C30" s="19" t="s">
        <v>171</v>
      </c>
      <c r="D30" s="64" t="s">
        <v>172</v>
      </c>
      <c r="E30" s="21" t="s">
        <v>173</v>
      </c>
      <c r="F30" s="80" t="s">
        <v>174</v>
      </c>
      <c r="G30" s="21" t="s">
        <v>175</v>
      </c>
      <c r="H30" s="21" t="s">
        <v>176</v>
      </c>
      <c r="I30" s="64" t="s">
        <v>177</v>
      </c>
      <c r="J30" s="66" t="s">
        <v>93</v>
      </c>
      <c r="K30" s="67" t="s">
        <v>178</v>
      </c>
      <c r="L30" s="25">
        <v>5</v>
      </c>
      <c r="M30" s="26">
        <v>2.7</v>
      </c>
      <c r="N30" s="26">
        <v>1.5</v>
      </c>
      <c r="O30" s="26">
        <v>1</v>
      </c>
      <c r="P30" s="26">
        <v>0.7</v>
      </c>
      <c r="Q30" s="26">
        <v>2.8</v>
      </c>
      <c r="R30" s="97">
        <f t="shared" ref="R30" si="13">(L30*70+M30*75+N30*25+O30*60+P30*120+Q30*45)</f>
        <v>860</v>
      </c>
    </row>
    <row r="31" spans="1:18" s="3" customFormat="1" ht="24" customHeight="1" x14ac:dyDescent="0.25">
      <c r="A31" s="88" t="s">
        <v>120</v>
      </c>
      <c r="B31" s="29" t="s">
        <v>179</v>
      </c>
      <c r="C31" s="30"/>
      <c r="D31" s="31" t="s">
        <v>180</v>
      </c>
      <c r="E31" s="32"/>
      <c r="F31" s="89" t="s">
        <v>181</v>
      </c>
      <c r="G31" s="32"/>
      <c r="H31" s="32"/>
      <c r="I31" s="31" t="s">
        <v>182</v>
      </c>
      <c r="J31" s="71"/>
      <c r="K31" s="35" t="s">
        <v>183</v>
      </c>
      <c r="L31" s="36"/>
      <c r="M31" s="37"/>
      <c r="N31" s="37"/>
      <c r="O31" s="37"/>
      <c r="P31" s="37"/>
      <c r="Q31" s="37"/>
      <c r="R31" s="98" t="e">
        <v>#VALUE!</v>
      </c>
    </row>
    <row r="32" spans="1:18" s="45" customFormat="1" ht="24" customHeight="1" x14ac:dyDescent="0.25">
      <c r="A32" s="72">
        <f>A30+1</f>
        <v>45433</v>
      </c>
      <c r="B32" s="85" t="s">
        <v>184</v>
      </c>
      <c r="C32" s="73" t="s">
        <v>64</v>
      </c>
      <c r="D32" s="22" t="s">
        <v>185</v>
      </c>
      <c r="E32" s="40" t="s">
        <v>53</v>
      </c>
      <c r="F32" s="22" t="s">
        <v>186</v>
      </c>
      <c r="G32" s="40" t="s">
        <v>22</v>
      </c>
      <c r="H32" s="40" t="s">
        <v>37</v>
      </c>
      <c r="I32" s="20" t="s">
        <v>187</v>
      </c>
      <c r="J32" s="41" t="s">
        <v>188</v>
      </c>
      <c r="K32" s="42" t="s">
        <v>189</v>
      </c>
      <c r="L32" s="43">
        <v>4.8</v>
      </c>
      <c r="M32" s="44">
        <v>2.8</v>
      </c>
      <c r="N32" s="44">
        <v>1.6</v>
      </c>
      <c r="O32" s="44">
        <v>1</v>
      </c>
      <c r="P32" s="44">
        <v>0.7</v>
      </c>
      <c r="Q32" s="44">
        <v>2.6</v>
      </c>
      <c r="R32" s="99">
        <f t="shared" ref="R32" si="14">(L32*70+M32*75+N32*25+O32*60+P32*120+Q32*45)</f>
        <v>847</v>
      </c>
    </row>
    <row r="33" spans="1:19" s="101" customFormat="1" ht="24" customHeight="1" x14ac:dyDescent="0.25">
      <c r="A33" s="28" t="s">
        <v>190</v>
      </c>
      <c r="B33" s="29" t="s">
        <v>191</v>
      </c>
      <c r="C33" s="30"/>
      <c r="D33" s="31" t="s">
        <v>192</v>
      </c>
      <c r="E33" s="32"/>
      <c r="F33" s="31" t="s">
        <v>193</v>
      </c>
      <c r="G33" s="32"/>
      <c r="H33" s="32"/>
      <c r="I33" s="31" t="s">
        <v>194</v>
      </c>
      <c r="J33" s="34"/>
      <c r="K33" s="35" t="s">
        <v>195</v>
      </c>
      <c r="L33" s="36"/>
      <c r="M33" s="37"/>
      <c r="N33" s="37"/>
      <c r="O33" s="37"/>
      <c r="P33" s="37"/>
      <c r="Q33" s="37"/>
      <c r="R33" s="98" t="e">
        <v>#VALUE!</v>
      </c>
      <c r="S33" s="100"/>
    </row>
    <row r="34" spans="1:19" s="101" customFormat="1" ht="24" customHeight="1" x14ac:dyDescent="0.25">
      <c r="A34" s="72">
        <f>A32+1</f>
        <v>45434</v>
      </c>
      <c r="B34" s="85" t="s">
        <v>196</v>
      </c>
      <c r="C34" s="73" t="s">
        <v>78</v>
      </c>
      <c r="D34" s="22" t="s">
        <v>197</v>
      </c>
      <c r="E34" s="40" t="s">
        <v>116</v>
      </c>
      <c r="F34" s="22" t="s">
        <v>198</v>
      </c>
      <c r="G34" s="40" t="s">
        <v>199</v>
      </c>
      <c r="H34" s="40" t="s">
        <v>82</v>
      </c>
      <c r="I34" s="22" t="s">
        <v>200</v>
      </c>
      <c r="J34" s="41"/>
      <c r="K34" s="24" t="s">
        <v>25</v>
      </c>
      <c r="L34" s="43">
        <v>5</v>
      </c>
      <c r="M34" s="44">
        <v>2.2000000000000002</v>
      </c>
      <c r="N34" s="44">
        <v>1.3</v>
      </c>
      <c r="O34" s="44">
        <v>1</v>
      </c>
      <c r="P34" s="44"/>
      <c r="Q34" s="44">
        <v>3</v>
      </c>
      <c r="R34" s="99">
        <f t="shared" ref="R34" si="15">(L34*70+M34*75+N34*25+O34*60+P34*120+Q34*45)</f>
        <v>742.5</v>
      </c>
      <c r="S34" s="100"/>
    </row>
    <row r="35" spans="1:19" ht="24" customHeight="1" x14ac:dyDescent="0.25">
      <c r="A35" s="28" t="s">
        <v>201</v>
      </c>
      <c r="B35" s="69" t="s">
        <v>202</v>
      </c>
      <c r="C35" s="30"/>
      <c r="D35" s="31" t="s">
        <v>203</v>
      </c>
      <c r="E35" s="32"/>
      <c r="F35" s="31" t="s">
        <v>204</v>
      </c>
      <c r="G35" s="32"/>
      <c r="H35" s="32"/>
      <c r="I35" s="31" t="s">
        <v>205</v>
      </c>
      <c r="J35" s="34"/>
      <c r="K35" s="35" t="s">
        <v>31</v>
      </c>
      <c r="L35" s="36"/>
      <c r="M35" s="37"/>
      <c r="N35" s="37"/>
      <c r="O35" s="37"/>
      <c r="P35" s="37"/>
      <c r="Q35" s="37"/>
      <c r="R35" s="98" t="e">
        <v>#VALUE!</v>
      </c>
    </row>
    <row r="36" spans="1:19" ht="24" customHeight="1" x14ac:dyDescent="0.25">
      <c r="A36" s="17">
        <f>A34+1</f>
        <v>45435</v>
      </c>
      <c r="B36" s="18" t="s">
        <v>206</v>
      </c>
      <c r="C36" s="73" t="s">
        <v>207</v>
      </c>
      <c r="D36" s="22" t="s">
        <v>208</v>
      </c>
      <c r="E36" s="40" t="s">
        <v>66</v>
      </c>
      <c r="F36" s="80" t="s">
        <v>209</v>
      </c>
      <c r="G36" s="40" t="s">
        <v>66</v>
      </c>
      <c r="H36" s="40" t="s">
        <v>37</v>
      </c>
      <c r="I36" s="22" t="s">
        <v>210</v>
      </c>
      <c r="J36" s="41" t="s">
        <v>93</v>
      </c>
      <c r="K36" s="42" t="s">
        <v>211</v>
      </c>
      <c r="L36" s="43">
        <v>5.2</v>
      </c>
      <c r="M36" s="44">
        <v>2.2000000000000002</v>
      </c>
      <c r="N36" s="44">
        <v>1.8</v>
      </c>
      <c r="O36" s="44">
        <v>1</v>
      </c>
      <c r="P36" s="44"/>
      <c r="Q36" s="44">
        <v>2.7</v>
      </c>
      <c r="R36" s="102">
        <f t="shared" ref="R36" si="16">(L36*70+M36*75+N36*25+O36*60+P36*120+Q36*45)</f>
        <v>755.5</v>
      </c>
    </row>
    <row r="37" spans="1:19" ht="24" customHeight="1" x14ac:dyDescent="0.25">
      <c r="A37" s="28" t="s">
        <v>212</v>
      </c>
      <c r="B37" s="29" t="s">
        <v>213</v>
      </c>
      <c r="C37" s="30"/>
      <c r="D37" s="31" t="s">
        <v>214</v>
      </c>
      <c r="E37" s="32"/>
      <c r="F37" s="92" t="s">
        <v>215</v>
      </c>
      <c r="G37" s="32"/>
      <c r="H37" s="32"/>
      <c r="I37" s="31" t="s">
        <v>216</v>
      </c>
      <c r="J37" s="34"/>
      <c r="K37" s="35" t="s">
        <v>217</v>
      </c>
      <c r="L37" s="36"/>
      <c r="M37" s="37"/>
      <c r="N37" s="37"/>
      <c r="O37" s="37"/>
      <c r="P37" s="37"/>
      <c r="Q37" s="37"/>
      <c r="R37" s="98" t="e">
        <v>#VALUE!</v>
      </c>
    </row>
    <row r="38" spans="1:19" ht="24" customHeight="1" x14ac:dyDescent="0.25">
      <c r="A38" s="17">
        <f>A36+1</f>
        <v>45436</v>
      </c>
      <c r="B38" s="85" t="s">
        <v>218</v>
      </c>
      <c r="C38" s="73" t="s">
        <v>64</v>
      </c>
      <c r="D38" s="20" t="s">
        <v>219</v>
      </c>
      <c r="E38" s="40" t="s">
        <v>81</v>
      </c>
      <c r="F38" s="20" t="s">
        <v>220</v>
      </c>
      <c r="G38" s="40" t="s">
        <v>116</v>
      </c>
      <c r="H38" s="40" t="s">
        <v>37</v>
      </c>
      <c r="I38" s="103" t="s">
        <v>221</v>
      </c>
      <c r="J38" s="93"/>
      <c r="K38" s="42" t="s">
        <v>222</v>
      </c>
      <c r="L38" s="43">
        <v>5.3</v>
      </c>
      <c r="M38" s="44">
        <v>3</v>
      </c>
      <c r="N38" s="44">
        <v>1.2</v>
      </c>
      <c r="O38" s="44">
        <v>1</v>
      </c>
      <c r="P38" s="44">
        <v>0.7</v>
      </c>
      <c r="Q38" s="44">
        <v>3</v>
      </c>
      <c r="R38" s="102">
        <f t="shared" ref="R38" si="17">(L38*70+M38*75+N38*25+O38*60+P38*120+Q38*45)</f>
        <v>905</v>
      </c>
    </row>
    <row r="39" spans="1:19" ht="24" customHeight="1" thickBot="1" x14ac:dyDescent="0.3">
      <c r="A39" s="104" t="s">
        <v>223</v>
      </c>
      <c r="B39" s="52" t="s">
        <v>224</v>
      </c>
      <c r="C39" s="81"/>
      <c r="D39" s="54" t="s">
        <v>225</v>
      </c>
      <c r="E39" s="55"/>
      <c r="F39" s="54" t="s">
        <v>226</v>
      </c>
      <c r="G39" s="55"/>
      <c r="H39" s="55"/>
      <c r="I39" s="95" t="s">
        <v>227</v>
      </c>
      <c r="J39" s="96"/>
      <c r="K39" s="58" t="s">
        <v>228</v>
      </c>
      <c r="L39" s="59"/>
      <c r="M39" s="60"/>
      <c r="N39" s="60"/>
      <c r="O39" s="60"/>
      <c r="P39" s="60"/>
      <c r="Q39" s="60"/>
      <c r="R39" s="102" t="e">
        <v>#VALUE!</v>
      </c>
    </row>
    <row r="40" spans="1:19" ht="24" customHeight="1" x14ac:dyDescent="0.25">
      <c r="A40" s="72">
        <f>A38+3</f>
        <v>45439</v>
      </c>
      <c r="B40" s="85" t="s">
        <v>229</v>
      </c>
      <c r="C40" s="19" t="s">
        <v>50</v>
      </c>
      <c r="D40" s="86" t="s">
        <v>230</v>
      </c>
      <c r="E40" s="21" t="s">
        <v>20</v>
      </c>
      <c r="F40" s="86" t="s">
        <v>231</v>
      </c>
      <c r="G40" s="21" t="s">
        <v>199</v>
      </c>
      <c r="H40" s="21" t="s">
        <v>117</v>
      </c>
      <c r="I40" s="22" t="s">
        <v>232</v>
      </c>
      <c r="J40" s="66" t="s">
        <v>93</v>
      </c>
      <c r="K40" s="42" t="s">
        <v>233</v>
      </c>
      <c r="L40" s="25">
        <v>5</v>
      </c>
      <c r="M40" s="26">
        <v>3.2</v>
      </c>
      <c r="N40" s="26">
        <v>1.5</v>
      </c>
      <c r="O40" s="26">
        <v>1</v>
      </c>
      <c r="P40" s="26">
        <v>0.7</v>
      </c>
      <c r="Q40" s="26">
        <v>2.5</v>
      </c>
      <c r="R40" s="97">
        <f t="shared" ref="R40" si="18">(L40*70+M40*75+N40*25+O40*60+P40*120+Q40*45)</f>
        <v>884</v>
      </c>
    </row>
    <row r="41" spans="1:19" ht="24" customHeight="1" x14ac:dyDescent="0.25">
      <c r="A41" s="88" t="s">
        <v>234</v>
      </c>
      <c r="B41" s="29" t="s">
        <v>235</v>
      </c>
      <c r="C41" s="30"/>
      <c r="D41" s="89" t="s">
        <v>236</v>
      </c>
      <c r="E41" s="32"/>
      <c r="F41" s="89" t="s">
        <v>237</v>
      </c>
      <c r="G41" s="32"/>
      <c r="H41" s="32"/>
      <c r="I41" s="31" t="s">
        <v>238</v>
      </c>
      <c r="J41" s="71"/>
      <c r="K41" s="35" t="s">
        <v>239</v>
      </c>
      <c r="L41" s="36"/>
      <c r="M41" s="37"/>
      <c r="N41" s="37"/>
      <c r="O41" s="37"/>
      <c r="P41" s="37"/>
      <c r="Q41" s="37"/>
      <c r="R41" s="98" t="e">
        <v>#VALUE!</v>
      </c>
    </row>
    <row r="42" spans="1:19" ht="24" customHeight="1" x14ac:dyDescent="0.25">
      <c r="A42" s="17">
        <f>A40+1</f>
        <v>45440</v>
      </c>
      <c r="B42" s="18" t="s">
        <v>240</v>
      </c>
      <c r="C42" s="73" t="s">
        <v>64</v>
      </c>
      <c r="D42" s="20" t="s">
        <v>241</v>
      </c>
      <c r="E42" s="40" t="s">
        <v>242</v>
      </c>
      <c r="F42" s="20" t="s">
        <v>243</v>
      </c>
      <c r="G42" s="40" t="s">
        <v>35</v>
      </c>
      <c r="H42" s="40" t="s">
        <v>37</v>
      </c>
      <c r="I42" s="80" t="s">
        <v>244</v>
      </c>
      <c r="J42" s="41" t="s">
        <v>245</v>
      </c>
      <c r="K42" s="42" t="s">
        <v>246</v>
      </c>
      <c r="L42" s="43">
        <v>4.8</v>
      </c>
      <c r="M42" s="44">
        <v>2.6</v>
      </c>
      <c r="N42" s="44">
        <v>1.7</v>
      </c>
      <c r="O42" s="44">
        <v>1</v>
      </c>
      <c r="P42" s="44">
        <v>0.7</v>
      </c>
      <c r="Q42" s="44">
        <v>2.7</v>
      </c>
      <c r="R42" s="99">
        <f t="shared" ref="R42" si="19">(L42*70+M42*75+N42*25+O42*60+P42*120+Q42*45)</f>
        <v>839</v>
      </c>
    </row>
    <row r="43" spans="1:19" ht="24" customHeight="1" x14ac:dyDescent="0.25">
      <c r="A43" s="28" t="s">
        <v>190</v>
      </c>
      <c r="B43" s="29" t="s">
        <v>247</v>
      </c>
      <c r="C43" s="30"/>
      <c r="D43" s="31" t="s">
        <v>248</v>
      </c>
      <c r="E43" s="32"/>
      <c r="F43" s="31" t="s">
        <v>249</v>
      </c>
      <c r="G43" s="32"/>
      <c r="H43" s="32"/>
      <c r="I43" s="89" t="s">
        <v>250</v>
      </c>
      <c r="J43" s="34"/>
      <c r="K43" s="35" t="s">
        <v>251</v>
      </c>
      <c r="L43" s="36"/>
      <c r="M43" s="37"/>
      <c r="N43" s="37"/>
      <c r="O43" s="37"/>
      <c r="P43" s="37"/>
      <c r="Q43" s="37"/>
      <c r="R43" s="98" t="e">
        <v>#VALUE!</v>
      </c>
    </row>
    <row r="44" spans="1:19" ht="24" customHeight="1" x14ac:dyDescent="0.25">
      <c r="A44" s="17">
        <f>A42+1</f>
        <v>45441</v>
      </c>
      <c r="B44" s="18" t="s">
        <v>252</v>
      </c>
      <c r="C44" s="73" t="s">
        <v>78</v>
      </c>
      <c r="D44" s="20" t="s">
        <v>253</v>
      </c>
      <c r="E44" s="40" t="s">
        <v>22</v>
      </c>
      <c r="F44" s="22" t="s">
        <v>254</v>
      </c>
      <c r="G44" s="40" t="s">
        <v>255</v>
      </c>
      <c r="H44" s="40" t="s">
        <v>82</v>
      </c>
      <c r="I44" s="87" t="s">
        <v>256</v>
      </c>
      <c r="J44" s="41"/>
      <c r="K44" s="42" t="s">
        <v>257</v>
      </c>
      <c r="L44" s="43">
        <v>4.5</v>
      </c>
      <c r="M44" s="44">
        <v>3.1</v>
      </c>
      <c r="N44" s="44">
        <v>1.3</v>
      </c>
      <c r="O44" s="44">
        <v>1</v>
      </c>
      <c r="P44" s="44"/>
      <c r="Q44" s="44">
        <v>2.6</v>
      </c>
      <c r="R44" s="99">
        <f t="shared" ref="R44" si="20">(L44*70+M44*75+N44*25+O44*60+P44*120+Q44*45)</f>
        <v>757</v>
      </c>
    </row>
    <row r="45" spans="1:19" ht="24" customHeight="1" x14ac:dyDescent="0.25">
      <c r="A45" s="28" t="s">
        <v>258</v>
      </c>
      <c r="B45" s="29" t="s">
        <v>259</v>
      </c>
      <c r="C45" s="30"/>
      <c r="D45" s="31" t="s">
        <v>260</v>
      </c>
      <c r="E45" s="32"/>
      <c r="F45" s="31" t="s">
        <v>261</v>
      </c>
      <c r="G45" s="32"/>
      <c r="H45" s="32"/>
      <c r="I45" s="70" t="s">
        <v>262</v>
      </c>
      <c r="J45" s="34"/>
      <c r="K45" s="35" t="s">
        <v>31</v>
      </c>
      <c r="L45" s="36"/>
      <c r="M45" s="37"/>
      <c r="N45" s="37"/>
      <c r="O45" s="37"/>
      <c r="P45" s="37"/>
      <c r="Q45" s="37"/>
      <c r="R45" s="98" t="e">
        <v>#VALUE!</v>
      </c>
    </row>
    <row r="46" spans="1:19" ht="24" customHeight="1" x14ac:dyDescent="0.25">
      <c r="A46" s="72">
        <f>A44+1</f>
        <v>45442</v>
      </c>
      <c r="B46" s="85" t="s">
        <v>263</v>
      </c>
      <c r="C46" s="73" t="s">
        <v>264</v>
      </c>
      <c r="D46" s="22" t="s">
        <v>265</v>
      </c>
      <c r="E46" s="40" t="s">
        <v>66</v>
      </c>
      <c r="F46" s="105" t="s">
        <v>266</v>
      </c>
      <c r="G46" s="40" t="s">
        <v>130</v>
      </c>
      <c r="H46" s="40" t="s">
        <v>37</v>
      </c>
      <c r="I46" s="22" t="s">
        <v>267</v>
      </c>
      <c r="J46" s="41" t="s">
        <v>148</v>
      </c>
      <c r="K46" s="24" t="s">
        <v>268</v>
      </c>
      <c r="L46" s="43">
        <v>5</v>
      </c>
      <c r="M46" s="44">
        <v>2.1</v>
      </c>
      <c r="N46" s="44">
        <v>1.8</v>
      </c>
      <c r="O46" s="44">
        <v>1</v>
      </c>
      <c r="P46" s="44"/>
      <c r="Q46" s="44">
        <v>2.7</v>
      </c>
      <c r="R46" s="102">
        <f t="shared" ref="R46" si="21">(L46*70+M46*75+N46*25+O46*60+P46*120+Q46*45)</f>
        <v>734</v>
      </c>
    </row>
    <row r="47" spans="1:19" ht="24" customHeight="1" x14ac:dyDescent="0.25">
      <c r="A47" s="28" t="s">
        <v>190</v>
      </c>
      <c r="B47" s="29" t="s">
        <v>269</v>
      </c>
      <c r="C47" s="30"/>
      <c r="D47" s="31" t="s">
        <v>270</v>
      </c>
      <c r="E47" s="32"/>
      <c r="F47" s="89" t="s">
        <v>271</v>
      </c>
      <c r="G47" s="32"/>
      <c r="H47" s="32"/>
      <c r="I47" s="31" t="s">
        <v>272</v>
      </c>
      <c r="J47" s="34"/>
      <c r="K47" s="35" t="s">
        <v>273</v>
      </c>
      <c r="L47" s="36"/>
      <c r="M47" s="37"/>
      <c r="N47" s="37"/>
      <c r="O47" s="37"/>
      <c r="P47" s="37"/>
      <c r="Q47" s="37"/>
      <c r="R47" s="98" t="e">
        <v>#VALUE!</v>
      </c>
    </row>
    <row r="48" spans="1:19" ht="24" customHeight="1" x14ac:dyDescent="0.25">
      <c r="A48" s="72">
        <f>A46+1</f>
        <v>45443</v>
      </c>
      <c r="B48" s="85" t="s">
        <v>274</v>
      </c>
      <c r="C48" s="73" t="s">
        <v>64</v>
      </c>
      <c r="D48" s="20" t="s">
        <v>275</v>
      </c>
      <c r="E48" s="40" t="s">
        <v>199</v>
      </c>
      <c r="F48" s="22" t="s">
        <v>276</v>
      </c>
      <c r="G48" s="40" t="s">
        <v>130</v>
      </c>
      <c r="H48" s="40" t="s">
        <v>37</v>
      </c>
      <c r="I48" s="22" t="s">
        <v>277</v>
      </c>
      <c r="J48" s="50"/>
      <c r="K48" s="24" t="s">
        <v>278</v>
      </c>
      <c r="L48" s="43">
        <v>5.8</v>
      </c>
      <c r="M48" s="44">
        <v>3</v>
      </c>
      <c r="N48" s="44">
        <v>1.4</v>
      </c>
      <c r="O48" s="44">
        <v>1</v>
      </c>
      <c r="P48" s="44">
        <v>0.7</v>
      </c>
      <c r="Q48" s="44">
        <v>2.7</v>
      </c>
      <c r="R48" s="102">
        <f t="shared" ref="R48" si="22">(L48*70+M48*75+N48*25+O48*60+P48*120+Q48*45)</f>
        <v>931.5</v>
      </c>
    </row>
    <row r="49" spans="1:18" ht="24" customHeight="1" thickBot="1" x14ac:dyDescent="0.3">
      <c r="A49" s="51" t="s">
        <v>258</v>
      </c>
      <c r="B49" s="52" t="s">
        <v>279</v>
      </c>
      <c r="C49" s="81"/>
      <c r="D49" s="54" t="s">
        <v>280</v>
      </c>
      <c r="E49" s="55"/>
      <c r="F49" s="54" t="s">
        <v>281</v>
      </c>
      <c r="G49" s="55"/>
      <c r="H49" s="55"/>
      <c r="I49" s="54" t="s">
        <v>282</v>
      </c>
      <c r="J49" s="57"/>
      <c r="K49" s="58" t="s">
        <v>283</v>
      </c>
      <c r="L49" s="59"/>
      <c r="M49" s="60"/>
      <c r="N49" s="60"/>
      <c r="O49" s="60"/>
      <c r="P49" s="60"/>
      <c r="Q49" s="60"/>
      <c r="R49" s="106" t="e">
        <v>#VALUE!</v>
      </c>
    </row>
    <row r="50" spans="1:18" s="45" customFormat="1" ht="27.75" customHeight="1" x14ac:dyDescent="0.3">
      <c r="A50" s="107" t="s">
        <v>284</v>
      </c>
      <c r="B50" s="108"/>
      <c r="C50" s="108"/>
      <c r="D50" s="109" t="s">
        <v>285</v>
      </c>
      <c r="E50" s="110" t="s">
        <v>286</v>
      </c>
      <c r="F50" s="110"/>
      <c r="G50" s="111" t="s">
        <v>287</v>
      </c>
      <c r="H50" s="111"/>
      <c r="I50" s="110" t="s">
        <v>288</v>
      </c>
      <c r="J50" s="110"/>
      <c r="K50" s="112" t="s">
        <v>289</v>
      </c>
      <c r="L50" s="110" t="s">
        <v>290</v>
      </c>
      <c r="M50" s="110"/>
      <c r="N50" s="110"/>
      <c r="O50" s="111" t="s">
        <v>291</v>
      </c>
      <c r="P50" s="111"/>
      <c r="Q50" s="111"/>
      <c r="R50" s="113"/>
    </row>
    <row r="51" spans="1:18" s="45" customFormat="1" ht="27.75" customHeight="1" x14ac:dyDescent="0.3">
      <c r="A51" s="114" t="s">
        <v>292</v>
      </c>
      <c r="B51" s="115"/>
      <c r="C51" s="115"/>
      <c r="D51" s="116">
        <v>550</v>
      </c>
      <c r="E51" s="117" t="s">
        <v>293</v>
      </c>
      <c r="F51" s="117"/>
      <c r="G51" s="117" t="s">
        <v>294</v>
      </c>
      <c r="H51" s="117"/>
      <c r="I51" s="117" t="s">
        <v>295</v>
      </c>
      <c r="J51" s="117"/>
      <c r="K51" s="118">
        <v>1</v>
      </c>
      <c r="L51" s="119">
        <v>0.5</v>
      </c>
      <c r="M51" s="119"/>
      <c r="N51" s="119"/>
      <c r="O51" s="120" t="s">
        <v>296</v>
      </c>
      <c r="P51" s="120"/>
      <c r="Q51" s="120"/>
      <c r="R51" s="121"/>
    </row>
    <row r="52" spans="1:18" s="45" customFormat="1" ht="27.75" customHeight="1" thickBot="1" x14ac:dyDescent="0.35">
      <c r="A52" s="122" t="s">
        <v>297</v>
      </c>
      <c r="B52" s="123"/>
      <c r="C52" s="123"/>
      <c r="D52" s="124">
        <v>700</v>
      </c>
      <c r="E52" s="125" t="s">
        <v>298</v>
      </c>
      <c r="F52" s="125"/>
      <c r="G52" s="125" t="s">
        <v>299</v>
      </c>
      <c r="H52" s="125"/>
      <c r="I52" s="125" t="s">
        <v>296</v>
      </c>
      <c r="J52" s="125"/>
      <c r="K52" s="126">
        <v>1</v>
      </c>
      <c r="L52" s="127">
        <v>0.5</v>
      </c>
      <c r="M52" s="127"/>
      <c r="N52" s="127"/>
      <c r="O52" s="128" t="s">
        <v>300</v>
      </c>
      <c r="P52" s="128"/>
      <c r="Q52" s="128"/>
      <c r="R52" s="129"/>
    </row>
    <row r="53" spans="1:18" s="136" customFormat="1" ht="23.25" customHeight="1" x14ac:dyDescent="0.25">
      <c r="A53" s="130" t="s">
        <v>301</v>
      </c>
      <c r="B53" s="131"/>
      <c r="C53" s="132"/>
      <c r="D53" s="133"/>
      <c r="E53" s="134"/>
      <c r="F53" s="134"/>
      <c r="G53" s="134"/>
      <c r="H53" s="133"/>
      <c r="I53" s="133"/>
      <c r="J53" s="134"/>
      <c r="K53" s="131"/>
      <c r="L53" s="132"/>
      <c r="M53" s="132"/>
      <c r="N53" s="132"/>
      <c r="O53" s="132"/>
      <c r="P53" s="132"/>
      <c r="Q53" s="135"/>
      <c r="R53" s="134"/>
    </row>
    <row r="54" spans="1:18" s="138" customFormat="1" ht="23.25" customHeight="1" x14ac:dyDescent="0.25">
      <c r="A54" s="137" t="s">
        <v>302</v>
      </c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</row>
    <row r="55" spans="1:18" s="138" customFormat="1" ht="23.25" customHeight="1" x14ac:dyDescent="0.25">
      <c r="A55" s="139" t="s">
        <v>303</v>
      </c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</row>
    <row r="56" spans="1:18" s="141" customFormat="1" ht="23.25" customHeight="1" x14ac:dyDescent="0.25">
      <c r="A56" s="139" t="s">
        <v>304</v>
      </c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</row>
    <row r="59" spans="1:18" ht="27.75" customHeight="1" x14ac:dyDescent="0.25">
      <c r="C59" s="2"/>
    </row>
    <row r="60" spans="1:18" ht="27.75" customHeight="1" x14ac:dyDescent="0.25">
      <c r="C60" s="2"/>
    </row>
    <row r="61" spans="1:18" ht="27.75" customHeight="1" x14ac:dyDescent="0.25">
      <c r="C61" s="2"/>
    </row>
  </sheetData>
  <sheetProtection selectLockedCells="1" selectUnlockedCells="1"/>
  <mergeCells count="298">
    <mergeCell ref="A54:R54"/>
    <mergeCell ref="A52:C52"/>
    <mergeCell ref="E52:F52"/>
    <mergeCell ref="G52:H52"/>
    <mergeCell ref="I52:J52"/>
    <mergeCell ref="L52:N52"/>
    <mergeCell ref="O52:R52"/>
    <mergeCell ref="A51:C51"/>
    <mergeCell ref="E51:F51"/>
    <mergeCell ref="G51:H51"/>
    <mergeCell ref="I51:J51"/>
    <mergeCell ref="L51:N51"/>
    <mergeCell ref="O51:R51"/>
    <mergeCell ref="R48:R49"/>
    <mergeCell ref="A50:C50"/>
    <mergeCell ref="E50:F50"/>
    <mergeCell ref="G50:H50"/>
    <mergeCell ref="I50:J50"/>
    <mergeCell ref="L50:N50"/>
    <mergeCell ref="O50:R50"/>
    <mergeCell ref="L48:L49"/>
    <mergeCell ref="M48:M49"/>
    <mergeCell ref="N48:N49"/>
    <mergeCell ref="O48:O49"/>
    <mergeCell ref="P48:P49"/>
    <mergeCell ref="Q48:Q49"/>
    <mergeCell ref="N46:N47"/>
    <mergeCell ref="O46:O47"/>
    <mergeCell ref="P46:P47"/>
    <mergeCell ref="Q46:Q47"/>
    <mergeCell ref="R46:R47"/>
    <mergeCell ref="C48:C49"/>
    <mergeCell ref="E48:E49"/>
    <mergeCell ref="G48:G49"/>
    <mergeCell ref="H48:H49"/>
    <mergeCell ref="J48:J49"/>
    <mergeCell ref="P44:P45"/>
    <mergeCell ref="Q44:Q45"/>
    <mergeCell ref="R44:R45"/>
    <mergeCell ref="C46:C47"/>
    <mergeCell ref="E46:E47"/>
    <mergeCell ref="G46:G47"/>
    <mergeCell ref="H46:H47"/>
    <mergeCell ref="J46:J47"/>
    <mergeCell ref="L46:L47"/>
    <mergeCell ref="M46:M47"/>
    <mergeCell ref="R42:R43"/>
    <mergeCell ref="C44:C45"/>
    <mergeCell ref="E44:E45"/>
    <mergeCell ref="G44:G45"/>
    <mergeCell ref="H44:H45"/>
    <mergeCell ref="J44:J45"/>
    <mergeCell ref="L44:L45"/>
    <mergeCell ref="M44:M45"/>
    <mergeCell ref="N44:N45"/>
    <mergeCell ref="O44:O45"/>
    <mergeCell ref="L42:L43"/>
    <mergeCell ref="M42:M43"/>
    <mergeCell ref="N42:N43"/>
    <mergeCell ref="O42:O43"/>
    <mergeCell ref="P42:P43"/>
    <mergeCell ref="Q42:Q43"/>
    <mergeCell ref="N40:N41"/>
    <mergeCell ref="O40:O41"/>
    <mergeCell ref="P40:P41"/>
    <mergeCell ref="Q40:Q41"/>
    <mergeCell ref="R40:R41"/>
    <mergeCell ref="C42:C43"/>
    <mergeCell ref="E42:E43"/>
    <mergeCell ref="G42:G43"/>
    <mergeCell ref="H42:H43"/>
    <mergeCell ref="J42:J43"/>
    <mergeCell ref="P38:P39"/>
    <mergeCell ref="Q38:Q39"/>
    <mergeCell ref="R38:R39"/>
    <mergeCell ref="C40:C41"/>
    <mergeCell ref="E40:E41"/>
    <mergeCell ref="G40:G41"/>
    <mergeCell ref="H40:H41"/>
    <mergeCell ref="J40:J41"/>
    <mergeCell ref="L40:L41"/>
    <mergeCell ref="M40:M41"/>
    <mergeCell ref="R36:R37"/>
    <mergeCell ref="C38:C39"/>
    <mergeCell ref="E38:E39"/>
    <mergeCell ref="G38:G39"/>
    <mergeCell ref="H38:H39"/>
    <mergeCell ref="J38:J39"/>
    <mergeCell ref="L38:L39"/>
    <mergeCell ref="M38:M39"/>
    <mergeCell ref="N38:N39"/>
    <mergeCell ref="O38:O39"/>
    <mergeCell ref="L36:L37"/>
    <mergeCell ref="M36:M37"/>
    <mergeCell ref="N36:N37"/>
    <mergeCell ref="O36:O37"/>
    <mergeCell ref="P36:P37"/>
    <mergeCell ref="Q36:Q37"/>
    <mergeCell ref="N34:N35"/>
    <mergeCell ref="O34:O35"/>
    <mergeCell ref="P34:P35"/>
    <mergeCell ref="Q34:Q35"/>
    <mergeCell ref="R34:R35"/>
    <mergeCell ref="C36:C37"/>
    <mergeCell ref="E36:E37"/>
    <mergeCell ref="G36:G37"/>
    <mergeCell ref="H36:H37"/>
    <mergeCell ref="J36:J37"/>
    <mergeCell ref="P32:P33"/>
    <mergeCell ref="Q32:Q33"/>
    <mergeCell ref="R32:R33"/>
    <mergeCell ref="C34:C35"/>
    <mergeCell ref="E34:E35"/>
    <mergeCell ref="G34:G35"/>
    <mergeCell ref="H34:H35"/>
    <mergeCell ref="J34:J35"/>
    <mergeCell ref="L34:L35"/>
    <mergeCell ref="M34:M35"/>
    <mergeCell ref="R30:R31"/>
    <mergeCell ref="C32:C33"/>
    <mergeCell ref="E32:E33"/>
    <mergeCell ref="G32:G33"/>
    <mergeCell ref="H32:H33"/>
    <mergeCell ref="J32:J33"/>
    <mergeCell ref="L32:L33"/>
    <mergeCell ref="M32:M33"/>
    <mergeCell ref="N32:N33"/>
    <mergeCell ref="O32:O33"/>
    <mergeCell ref="L30:L31"/>
    <mergeCell ref="M30:M31"/>
    <mergeCell ref="N30:N31"/>
    <mergeCell ref="O30:O31"/>
    <mergeCell ref="P30:P31"/>
    <mergeCell ref="Q30:Q31"/>
    <mergeCell ref="N28:N29"/>
    <mergeCell ref="O28:O29"/>
    <mergeCell ref="P28:P29"/>
    <mergeCell ref="Q28:Q29"/>
    <mergeCell ref="R28:R29"/>
    <mergeCell ref="C30:C31"/>
    <mergeCell ref="E30:E31"/>
    <mergeCell ref="G30:G31"/>
    <mergeCell ref="H30:H31"/>
    <mergeCell ref="J30:J31"/>
    <mergeCell ref="P26:P27"/>
    <mergeCell ref="Q26:Q27"/>
    <mergeCell ref="R26:R27"/>
    <mergeCell ref="C28:C29"/>
    <mergeCell ref="E28:E29"/>
    <mergeCell ref="G28:G29"/>
    <mergeCell ref="H28:H29"/>
    <mergeCell ref="J28:J29"/>
    <mergeCell ref="L28:L29"/>
    <mergeCell ref="M28:M29"/>
    <mergeCell ref="R24:R25"/>
    <mergeCell ref="C26:C27"/>
    <mergeCell ref="E26:E27"/>
    <mergeCell ref="G26:G27"/>
    <mergeCell ref="H26:H27"/>
    <mergeCell ref="J26:J27"/>
    <mergeCell ref="L26:L27"/>
    <mergeCell ref="M26:M27"/>
    <mergeCell ref="N26:N27"/>
    <mergeCell ref="O26:O27"/>
    <mergeCell ref="L24:L25"/>
    <mergeCell ref="M24:M25"/>
    <mergeCell ref="N24:N25"/>
    <mergeCell ref="O24:O25"/>
    <mergeCell ref="P24:P25"/>
    <mergeCell ref="Q24:Q25"/>
    <mergeCell ref="N22:N23"/>
    <mergeCell ref="O22:O23"/>
    <mergeCell ref="P22:P23"/>
    <mergeCell ref="Q22:Q23"/>
    <mergeCell ref="R22:R23"/>
    <mergeCell ref="C24:C25"/>
    <mergeCell ref="E24:E25"/>
    <mergeCell ref="G24:G25"/>
    <mergeCell ref="H24:H25"/>
    <mergeCell ref="J24:J25"/>
    <mergeCell ref="P20:P21"/>
    <mergeCell ref="Q20:Q21"/>
    <mergeCell ref="R20:R21"/>
    <mergeCell ref="C22:C23"/>
    <mergeCell ref="E22:E23"/>
    <mergeCell ref="G22:G23"/>
    <mergeCell ref="H22:H23"/>
    <mergeCell ref="J22:J23"/>
    <mergeCell ref="L22:L23"/>
    <mergeCell ref="M22:M23"/>
    <mergeCell ref="R18:R19"/>
    <mergeCell ref="C20:C21"/>
    <mergeCell ref="E20:E21"/>
    <mergeCell ref="G20:G21"/>
    <mergeCell ref="H20:H21"/>
    <mergeCell ref="J20:J21"/>
    <mergeCell ref="L20:L21"/>
    <mergeCell ref="M20:M21"/>
    <mergeCell ref="N20:N21"/>
    <mergeCell ref="O20:O21"/>
    <mergeCell ref="L18:L19"/>
    <mergeCell ref="M18:M19"/>
    <mergeCell ref="N18:N19"/>
    <mergeCell ref="O18:O19"/>
    <mergeCell ref="P18:P19"/>
    <mergeCell ref="Q18:Q19"/>
    <mergeCell ref="N16:N17"/>
    <mergeCell ref="O16:O17"/>
    <mergeCell ref="P16:P17"/>
    <mergeCell ref="Q16:Q17"/>
    <mergeCell ref="R16:R17"/>
    <mergeCell ref="C18:C19"/>
    <mergeCell ref="E18:E19"/>
    <mergeCell ref="G18:G19"/>
    <mergeCell ref="H18:H19"/>
    <mergeCell ref="J18:J19"/>
    <mergeCell ref="P14:P15"/>
    <mergeCell ref="Q14:Q15"/>
    <mergeCell ref="R14:R15"/>
    <mergeCell ref="C16:C17"/>
    <mergeCell ref="E16:E17"/>
    <mergeCell ref="G16:G17"/>
    <mergeCell ref="H16:H17"/>
    <mergeCell ref="J16:J17"/>
    <mergeCell ref="L16:L17"/>
    <mergeCell ref="M16:M17"/>
    <mergeCell ref="R12:R13"/>
    <mergeCell ref="C14:C15"/>
    <mergeCell ref="E14:E15"/>
    <mergeCell ref="G14:G15"/>
    <mergeCell ref="H14:H15"/>
    <mergeCell ref="J14:J15"/>
    <mergeCell ref="L14:L15"/>
    <mergeCell ref="M14:M15"/>
    <mergeCell ref="N14:N15"/>
    <mergeCell ref="O14:O15"/>
    <mergeCell ref="L12:L13"/>
    <mergeCell ref="M12:M13"/>
    <mergeCell ref="N12:N13"/>
    <mergeCell ref="O12:O13"/>
    <mergeCell ref="P12:P13"/>
    <mergeCell ref="Q12:Q13"/>
    <mergeCell ref="N10:N11"/>
    <mergeCell ref="O10:O11"/>
    <mergeCell ref="P10:P11"/>
    <mergeCell ref="Q10:Q11"/>
    <mergeCell ref="R10:R11"/>
    <mergeCell ref="C12:C13"/>
    <mergeCell ref="E12:E13"/>
    <mergeCell ref="G12:G13"/>
    <mergeCell ref="H12:H13"/>
    <mergeCell ref="J12:J13"/>
    <mergeCell ref="P8:P9"/>
    <mergeCell ref="Q8:Q9"/>
    <mergeCell ref="R8:R9"/>
    <mergeCell ref="C10:C11"/>
    <mergeCell ref="E10:E11"/>
    <mergeCell ref="G10:G11"/>
    <mergeCell ref="H10:H11"/>
    <mergeCell ref="J10:J11"/>
    <mergeCell ref="L10:L11"/>
    <mergeCell ref="M10:M11"/>
    <mergeCell ref="R6:R7"/>
    <mergeCell ref="C8:C9"/>
    <mergeCell ref="E8:E9"/>
    <mergeCell ref="G8:G9"/>
    <mergeCell ref="H8:H9"/>
    <mergeCell ref="J8:J9"/>
    <mergeCell ref="L8:L9"/>
    <mergeCell ref="M8:M9"/>
    <mergeCell ref="N8:N9"/>
    <mergeCell ref="O8:O9"/>
    <mergeCell ref="L6:L7"/>
    <mergeCell ref="M6:M7"/>
    <mergeCell ref="N6:N7"/>
    <mergeCell ref="O6:O7"/>
    <mergeCell ref="P6:P7"/>
    <mergeCell ref="Q6:Q7"/>
    <mergeCell ref="N4:N5"/>
    <mergeCell ref="O4:O5"/>
    <mergeCell ref="P4:P5"/>
    <mergeCell ref="Q4:Q5"/>
    <mergeCell ref="R4:R5"/>
    <mergeCell ref="C6:C7"/>
    <mergeCell ref="E6:E7"/>
    <mergeCell ref="G6:G7"/>
    <mergeCell ref="H6:H7"/>
    <mergeCell ref="J6:J7"/>
    <mergeCell ref="A1:R2"/>
    <mergeCell ref="D3:E3"/>
    <mergeCell ref="F3:G3"/>
    <mergeCell ref="C4:C5"/>
    <mergeCell ref="E4:E5"/>
    <mergeCell ref="G4:G5"/>
    <mergeCell ref="H4:H5"/>
    <mergeCell ref="J4:J5"/>
    <mergeCell ref="L4:L5"/>
    <mergeCell ref="M4:M5"/>
  </mergeCells>
  <phoneticPr fontId="3" type="noConversion"/>
  <printOptions horizontalCentered="1" verticalCentered="1"/>
  <pageMargins left="0" right="0" top="0.23622047244094491" bottom="0.15748031496062992" header="0.27559055118110237" footer="0.23622047244094491"/>
  <pageSetup paperSize="9" scale="61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楊梅5月幼兒園菜單</vt:lpstr>
      <vt:lpstr>楊梅5月幼兒園菜單!Print_Area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2024-04-23T05:21:40Z</dcterms:created>
  <dcterms:modified xsi:type="dcterms:W3CDTF">2024-04-23T05:22:36Z</dcterms:modified>
</cp:coreProperties>
</file>