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素娟\楊梅國小\菜單\113學年度\11404\"/>
    </mc:Choice>
  </mc:AlternateContent>
  <bookViews>
    <workbookView xWindow="0" yWindow="0" windowWidth="28800" windowHeight="12435"/>
  </bookViews>
  <sheets>
    <sheet name="楊梅4月幼兒園菜單" sheetId="1" r:id="rId1"/>
  </sheets>
  <externalReferences>
    <externalReference r:id="rId2"/>
  </externalReferences>
  <definedNames>
    <definedName name="_xlnm.Print_Area" localSheetId="0">楊梅4月幼兒園菜單!$A$1:$R$56</definedName>
    <definedName name="SchoolList">[1]RefersList!$A$2:$A$4</definedName>
    <definedName name="Z_2533F5A2_B850_4827_AF0B_9273D21E96F6_.wvu.PrintArea" localSheetId="0" hidden="1">楊梅4月幼兒園菜單!$A$1:$R$54</definedName>
    <definedName name="Z_2533F5A2_B850_4827_AF0B_9273D21E96F6_.wvu.Rows" localSheetId="0" hidden="1">楊梅4月幼兒園菜單!$49:$51</definedName>
    <definedName name="Z_BA281A06_F44F_4E2E_8200_119C13A6BFB7_.wvu.Cols" localSheetId="0" hidden="1">楊梅4月幼兒園菜單!$L:$R</definedName>
    <definedName name="Z_BA281A06_F44F_4E2E_8200_119C13A6BFB7_.wvu.PrintArea" localSheetId="0" hidden="1">楊梅4月幼兒園菜單!$A$1:$R$54</definedName>
    <definedName name="Z_BA281A06_F44F_4E2E_8200_119C13A6BFB7_.wvu.Rows" localSheetId="0" hidden="1">楊梅4月幼兒園菜單!$49:$54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" l="1"/>
  <c r="R45" i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R13" i="1"/>
  <c r="A13" i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R11" i="1"/>
  <c r="R5" i="1"/>
  <c r="A5" i="1"/>
  <c r="A7" i="1" s="1"/>
  <c r="A9" i="1" s="1"/>
  <c r="R3" i="1"/>
  <c r="A43" i="1" l="1"/>
  <c r="A45" i="1" s="1"/>
  <c r="A47" i="1" s="1"/>
  <c r="A41" i="1"/>
</calcChain>
</file>

<file path=xl/sharedStrings.xml><?xml version="1.0" encoding="utf-8"?>
<sst xmlns="http://schemas.openxmlformats.org/spreadsheetml/2006/main" count="341" uniqueCount="277">
  <si>
    <t>114年4月份 楊梅國小附設幼兒園菜單</t>
    <phoneticPr fontId="4" type="noConversion"/>
  </si>
  <si>
    <r>
      <rPr>
        <sz val="14"/>
        <rFont val="標楷體"/>
        <family val="4"/>
        <charset val="136"/>
      </rPr>
      <t>日期</t>
    </r>
  </si>
  <si>
    <t>早點</t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</si>
  <si>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</si>
  <si>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</si>
  <si>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</si>
  <si>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</si>
  <si>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</si>
  <si>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</si>
  <si>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3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</si>
  <si>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</si>
  <si>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</si>
  <si>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</si>
  <si>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</si>
  <si>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</si>
  <si>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10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</si>
  <si>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10" type="noConversion"/>
  </si>
  <si>
    <t>香酥蔥抓餅</t>
    <phoneticPr fontId="3" type="noConversion"/>
  </si>
  <si>
    <t>糙米飯</t>
    <phoneticPr fontId="3" type="noConversion"/>
  </si>
  <si>
    <t>蒜泥白切肉片</t>
    <phoneticPr fontId="10" type="noConversion"/>
  </si>
  <si>
    <t>炒</t>
    <phoneticPr fontId="3" type="noConversion"/>
  </si>
  <si>
    <t>玉米炒蛋</t>
    <phoneticPr fontId="10" type="noConversion"/>
  </si>
  <si>
    <t>有機蔬菜</t>
    <phoneticPr fontId="10" type="noConversion"/>
  </si>
  <si>
    <t>藥燉白菜湯</t>
    <phoneticPr fontId="3" type="noConversion"/>
  </si>
  <si>
    <t>鮮奶</t>
    <phoneticPr fontId="3" type="noConversion"/>
  </si>
  <si>
    <t>米苔目綠豆蒜+水果</t>
    <phoneticPr fontId="3" type="noConversion"/>
  </si>
  <si>
    <t>二</t>
    <phoneticPr fontId="10" type="noConversion"/>
  </si>
  <si>
    <t>蔥抓餅*半片</t>
    <phoneticPr fontId="3" type="noConversion"/>
  </si>
  <si>
    <t>肉片.高麗菜.紅蘿蔔.蒜泥</t>
    <phoneticPr fontId="10" type="noConversion"/>
  </si>
  <si>
    <t>洗選蛋.玉米粒</t>
    <phoneticPr fontId="10" type="noConversion"/>
  </si>
  <si>
    <t>大白菜.金針菇.大骨</t>
    <phoneticPr fontId="3" type="noConversion"/>
  </si>
  <si>
    <t>綠豆仁.米苔目</t>
    <phoneticPr fontId="3" type="noConversion"/>
  </si>
  <si>
    <t>雞茸粥</t>
    <phoneticPr fontId="3" type="noConversion"/>
  </si>
  <si>
    <t>特餐</t>
  </si>
  <si>
    <t>刈包</t>
    <phoneticPr fontId="3" type="noConversion"/>
  </si>
  <si>
    <t>蒸</t>
    <phoneticPr fontId="10" type="noConversion"/>
  </si>
  <si>
    <t>豬大排(生鮮)</t>
    <phoneticPr fontId="3" type="noConversion"/>
  </si>
  <si>
    <t>滷</t>
    <phoneticPr fontId="3" type="noConversion"/>
  </si>
  <si>
    <t>追溯青菜</t>
    <phoneticPr fontId="3" type="noConversion"/>
  </si>
  <si>
    <t>麵線糊</t>
    <phoneticPr fontId="3" type="noConversion"/>
  </si>
  <si>
    <t>水果拼盤</t>
    <phoneticPr fontId="3" type="noConversion"/>
  </si>
  <si>
    <t>三</t>
    <phoneticPr fontId="10" type="noConversion"/>
  </si>
  <si>
    <t>白米.雞絞肉.玉米粒.高麗菜</t>
    <phoneticPr fontId="3" type="noConversion"/>
  </si>
  <si>
    <t>刈包</t>
    <phoneticPr fontId="3" type="noConversion"/>
  </si>
  <si>
    <t>後腿肉排</t>
    <phoneticPr fontId="3" type="noConversion"/>
  </si>
  <si>
    <t>紅麵線.脆筍絲.紅蘿蔔</t>
    <phoneticPr fontId="3" type="noConversion"/>
  </si>
  <si>
    <r>
      <t>清明連假</t>
    </r>
    <r>
      <rPr>
        <b/>
        <sz val="16"/>
        <color rgb="FF000000"/>
        <rFont val="Arial"/>
        <family val="4"/>
        <charset val="178"/>
      </rPr>
      <t xml:space="preserve"> ٩</t>
    </r>
    <r>
      <rPr>
        <b/>
        <sz val="16"/>
        <color rgb="FF000000"/>
        <rFont val="Arial"/>
        <family val="4"/>
      </rPr>
      <t>(</t>
    </r>
    <r>
      <rPr>
        <b/>
        <sz val="16"/>
        <color rgb="FF000000"/>
        <rFont val="Tahoma"/>
        <family val="4"/>
        <charset val="222"/>
      </rPr>
      <t>๑</t>
    </r>
    <r>
      <rPr>
        <b/>
        <sz val="16"/>
        <color indexed="8"/>
        <rFont val="標楷體"/>
        <family val="4"/>
        <charset val="136"/>
      </rPr>
      <t>&gt;</t>
    </r>
    <r>
      <rPr>
        <b/>
        <sz val="16"/>
        <color rgb="FF000000"/>
        <rFont val="Segoe UI Symbol"/>
        <family val="4"/>
      </rPr>
      <t>◡</t>
    </r>
    <r>
      <rPr>
        <b/>
        <sz val="16"/>
        <color indexed="8"/>
        <rFont val="標楷體"/>
        <family val="4"/>
        <charset val="136"/>
      </rPr>
      <t>&lt;</t>
    </r>
    <r>
      <rPr>
        <b/>
        <sz val="16"/>
        <color rgb="FF000000"/>
        <rFont val="Tahoma"/>
        <family val="4"/>
        <charset val="222"/>
      </rPr>
      <t>๑</t>
    </r>
    <r>
      <rPr>
        <b/>
        <sz val="16"/>
        <color indexed="8"/>
        <rFont val="標楷體"/>
        <family val="4"/>
        <charset val="136"/>
      </rPr>
      <t>)</t>
    </r>
    <r>
      <rPr>
        <b/>
        <sz val="16"/>
        <color rgb="FF000000"/>
        <rFont val="Arial"/>
        <family val="4"/>
        <charset val="178"/>
      </rPr>
      <t>۶</t>
    </r>
    <phoneticPr fontId="3" type="noConversion"/>
  </si>
  <si>
    <t>四</t>
    <phoneticPr fontId="3" type="noConversion"/>
  </si>
  <si>
    <t>五</t>
    <phoneticPr fontId="3" type="noConversion"/>
  </si>
  <si>
    <t>香菇冬粉湯</t>
    <phoneticPr fontId="3" type="noConversion"/>
  </si>
  <si>
    <t>芝麻飯</t>
  </si>
  <si>
    <t>洋芋燒雞</t>
    <phoneticPr fontId="10" type="noConversion"/>
  </si>
  <si>
    <t>燒</t>
    <phoneticPr fontId="3" type="noConversion"/>
  </si>
  <si>
    <t>芹香干片</t>
    <phoneticPr fontId="10" type="noConversion"/>
  </si>
  <si>
    <t>炒</t>
    <phoneticPr fontId="3" type="noConversion"/>
  </si>
  <si>
    <t>產履青菜</t>
    <phoneticPr fontId="10" type="noConversion"/>
  </si>
  <si>
    <t>筍片排骨湯</t>
    <phoneticPr fontId="3" type="noConversion"/>
  </si>
  <si>
    <t>水果</t>
  </si>
  <si>
    <r>
      <t>慶生蛋糕+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</si>
  <si>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r>
      <rPr>
        <sz val="14"/>
        <rFont val="標楷體"/>
        <family val="4"/>
        <charset val="136"/>
      </rPr>
      <t>一</t>
    </r>
    <phoneticPr fontId="10" type="noConversion"/>
  </si>
  <si>
    <t>冬粉.香菇.絞肉</t>
  </si>
  <si>
    <t>雞丁.馬鈴薯.紅蘿蔔</t>
    <phoneticPr fontId="10" type="noConversion"/>
  </si>
  <si>
    <t>西芹.豆干片</t>
    <phoneticPr fontId="10" type="noConversion"/>
  </si>
  <si>
    <t>筍片.排骨</t>
    <phoneticPr fontId="3" type="noConversion"/>
  </si>
  <si>
    <t>慶生蛋糕.優酪乳</t>
  </si>
  <si>
    <t>麵疙瘩湯</t>
    <phoneticPr fontId="3" type="noConversion"/>
  </si>
  <si>
    <t>糙米飯</t>
  </si>
  <si>
    <t>瓜子肉燥</t>
    <phoneticPr fontId="3" type="noConversion"/>
  </si>
  <si>
    <t>煮</t>
    <phoneticPr fontId="10" type="noConversion"/>
  </si>
  <si>
    <t>什錦拌寬粉</t>
    <phoneticPr fontId="3" type="noConversion"/>
  </si>
  <si>
    <t>有機蔬菜</t>
  </si>
  <si>
    <t>金茸冬瓜湯</t>
    <phoneticPr fontId="3" type="noConversion"/>
  </si>
  <si>
    <t>仙草蜜+水果</t>
    <phoneticPr fontId="3" type="noConversion"/>
  </si>
  <si>
    <r>
      <rPr>
        <sz val="14"/>
        <rFont val="標楷體"/>
        <family val="4"/>
        <charset val="136"/>
      </rPr>
      <t>二</t>
    </r>
    <phoneticPr fontId="10" type="noConversion"/>
  </si>
  <si>
    <t>麵疙瘩.綠豆芽.韭菜.乾香菇絲</t>
    <phoneticPr fontId="3" type="noConversion"/>
  </si>
  <si>
    <t>絞肉.全瘦絞肉.絞碎瓜</t>
    <phoneticPr fontId="3" type="noConversion"/>
  </si>
  <si>
    <t>寬粉條.黃豆芽.海帶芽.紅蘿蔔</t>
  </si>
  <si>
    <t>冬瓜.金針菇.大骨</t>
    <phoneticPr fontId="3" type="noConversion"/>
  </si>
  <si>
    <t>仙草凍</t>
    <phoneticPr fontId="3" type="noConversion"/>
  </si>
  <si>
    <r>
      <rPr>
        <b/>
        <sz val="14"/>
        <color rgb="FFFF0000"/>
        <rFont val="標楷體"/>
        <family val="4"/>
        <charset val="136"/>
      </rPr>
      <t>起司</t>
    </r>
    <r>
      <rPr>
        <b/>
        <sz val="14"/>
        <rFont val="標楷體"/>
        <family val="4"/>
        <charset val="136"/>
      </rPr>
      <t>地瓜</t>
    </r>
    <phoneticPr fontId="3" type="noConversion"/>
  </si>
  <si>
    <t>火腿茄汁通心麵</t>
    <phoneticPr fontId="3" type="noConversion"/>
  </si>
  <si>
    <t>煮</t>
    <phoneticPr fontId="3" type="noConversion"/>
  </si>
  <si>
    <t>香酥魚條*3</t>
    <phoneticPr fontId="3" type="noConversion"/>
  </si>
  <si>
    <t>炸</t>
    <phoneticPr fontId="3" type="noConversion"/>
  </si>
  <si>
    <t>追溯青菜</t>
    <phoneticPr fontId="10" type="noConversion"/>
  </si>
  <si>
    <t>小米濃湯</t>
    <phoneticPr fontId="3" type="noConversion"/>
  </si>
  <si>
    <t>水果拼盤</t>
  </si>
  <si>
    <r>
      <rPr>
        <sz val="14"/>
        <rFont val="標楷體"/>
        <family val="4"/>
        <charset val="136"/>
      </rPr>
      <t>三</t>
    </r>
    <phoneticPr fontId="10" type="noConversion"/>
  </si>
  <si>
    <t>地瓜.起司絲</t>
    <phoneticPr fontId="3" type="noConversion"/>
  </si>
  <si>
    <t>通心麵.番茄.火腿丁.三色豆.洋蔥</t>
    <phoneticPr fontId="3" type="noConversion"/>
  </si>
  <si>
    <t>CAS魚條*3</t>
    <phoneticPr fontId="3" type="noConversion"/>
  </si>
  <si>
    <t>小米.玉米粒.洋蔥.馬鈴薯.蛋</t>
    <phoneticPr fontId="3" type="noConversion"/>
  </si>
  <si>
    <r>
      <rPr>
        <b/>
        <sz val="14"/>
        <color rgb="FF7030A0"/>
        <rFont val="標楷體"/>
        <family val="4"/>
        <charset val="136"/>
      </rPr>
      <t>蝦仁</t>
    </r>
    <r>
      <rPr>
        <b/>
        <sz val="14"/>
        <rFont val="標楷體"/>
        <family val="4"/>
        <charset val="136"/>
      </rPr>
      <t>滑蛋粥</t>
    </r>
    <phoneticPr fontId="3" type="noConversion"/>
  </si>
  <si>
    <t>麥片飯</t>
    <phoneticPr fontId="3" type="noConversion"/>
  </si>
  <si>
    <t>泡菜肉柳</t>
    <phoneticPr fontId="3" type="noConversion"/>
  </si>
  <si>
    <t>炒</t>
    <phoneticPr fontId="3" type="noConversion"/>
  </si>
  <si>
    <t>黃瓜天婦羅</t>
  </si>
  <si>
    <t>煮</t>
    <phoneticPr fontId="3" type="noConversion"/>
  </si>
  <si>
    <t>榨菜粉絲湯</t>
    <phoneticPr fontId="3" type="noConversion"/>
  </si>
  <si>
    <t>水果</t>
    <phoneticPr fontId="10" type="noConversion"/>
  </si>
  <si>
    <t>八寶豆花</t>
    <phoneticPr fontId="3" type="noConversion"/>
  </si>
  <si>
    <r>
      <rPr>
        <sz val="14"/>
        <rFont val="標楷體"/>
        <family val="4"/>
        <charset val="136"/>
      </rPr>
      <t>四</t>
    </r>
    <phoneticPr fontId="10" type="noConversion"/>
  </si>
  <si>
    <t>白米.蝦仁.洗選蛋.青蔥</t>
  </si>
  <si>
    <t>肉柳.高麗菜.泡菜.紅蘿蔔</t>
    <phoneticPr fontId="3" type="noConversion"/>
  </si>
  <si>
    <t>大黃瓜.甜不辣條.紅蘿蔔</t>
  </si>
  <si>
    <t>大白菜.榨菜.冬粉.冬菜</t>
    <phoneticPr fontId="3" type="noConversion"/>
  </si>
  <si>
    <t>豆花.蜜八寶</t>
  </si>
  <si>
    <t>關東煮+水果</t>
    <phoneticPr fontId="3" type="noConversion"/>
  </si>
  <si>
    <t>三杯雞丁</t>
    <phoneticPr fontId="3" type="noConversion"/>
  </si>
  <si>
    <t>蔥花蒸蛋</t>
    <phoneticPr fontId="10" type="noConversion"/>
  </si>
  <si>
    <t>蒸</t>
    <phoneticPr fontId="3" type="noConversion"/>
  </si>
  <si>
    <t>綠豆湯</t>
    <phoneticPr fontId="3" type="noConversion"/>
  </si>
  <si>
    <t>鮮肉包+麥茶</t>
    <phoneticPr fontId="3" type="noConversion"/>
  </si>
  <si>
    <r>
      <rPr>
        <sz val="14"/>
        <rFont val="標楷體"/>
        <family val="4"/>
        <charset val="136"/>
      </rPr>
      <t>五</t>
    </r>
    <phoneticPr fontId="10" type="noConversion"/>
  </si>
  <si>
    <t>白蘿蔔.油豆腐丁.豬血糕.貢丸</t>
  </si>
  <si>
    <t>雞丁.杏鮑菇.豬血糕.九層塔</t>
    <phoneticPr fontId="3" type="noConversion"/>
  </si>
  <si>
    <t>洗選蛋.蔥</t>
    <phoneticPr fontId="10" type="noConversion"/>
  </si>
  <si>
    <t>綠豆</t>
    <phoneticPr fontId="3" type="noConversion"/>
  </si>
  <si>
    <t>鮮肉包.麥茶</t>
    <phoneticPr fontId="3" type="noConversion"/>
  </si>
  <si>
    <t>雙蛋粥</t>
    <phoneticPr fontId="3" type="noConversion"/>
  </si>
  <si>
    <t>冰糖滷肉</t>
    <phoneticPr fontId="3" type="noConversion"/>
  </si>
  <si>
    <t>滷</t>
    <phoneticPr fontId="3" type="noConversion"/>
  </si>
  <si>
    <t>冬瓜鮑菇</t>
    <phoneticPr fontId="3" type="noConversion"/>
  </si>
  <si>
    <t>煮</t>
    <phoneticPr fontId="3" type="noConversion"/>
  </si>
  <si>
    <t>產履青菜</t>
    <phoneticPr fontId="10" type="noConversion"/>
  </si>
  <si>
    <t>海芽蛋花湯</t>
    <phoneticPr fontId="3" type="noConversion"/>
  </si>
  <si>
    <r>
      <t>黑糖珍珠</t>
    </r>
    <r>
      <rPr>
        <b/>
        <sz val="14"/>
        <color rgb="FFFF0000"/>
        <rFont val="標楷體"/>
        <family val="4"/>
        <charset val="136"/>
      </rPr>
      <t>鮮奶</t>
    </r>
    <phoneticPr fontId="3" type="noConversion"/>
  </si>
  <si>
    <r>
      <rPr>
        <sz val="14"/>
        <rFont val="標楷體"/>
        <family val="4"/>
        <charset val="136"/>
      </rPr>
      <t>一</t>
    </r>
    <phoneticPr fontId="10" type="noConversion"/>
  </si>
  <si>
    <t>白米.高麗菜.洗選蛋.皮蛋</t>
    <phoneticPr fontId="3" type="noConversion"/>
  </si>
  <si>
    <t>肉丁.軟排丁.白蘿蔔</t>
    <phoneticPr fontId="3" type="noConversion"/>
  </si>
  <si>
    <t>冬瓜.杏鮑菇.枸杞</t>
    <phoneticPr fontId="3" type="noConversion"/>
  </si>
  <si>
    <t>海帶芽.洗選蛋</t>
    <phoneticPr fontId="3" type="noConversion"/>
  </si>
  <si>
    <t>珍珠.黑糖.鮮奶</t>
    <phoneticPr fontId="3" type="noConversion"/>
  </si>
  <si>
    <t>黑糖小饅頭</t>
    <phoneticPr fontId="3" type="noConversion"/>
  </si>
  <si>
    <t>京醬雞丁</t>
    <phoneticPr fontId="10" type="noConversion"/>
  </si>
  <si>
    <t>蔥香菜圃蛋</t>
    <phoneticPr fontId="3" type="noConversion"/>
  </si>
  <si>
    <t>味噌豆腐湯</t>
    <phoneticPr fontId="3" type="noConversion"/>
  </si>
  <si>
    <t>優酪乳</t>
    <phoneticPr fontId="10" type="noConversion"/>
  </si>
  <si>
    <t>蘋果銀耳露</t>
    <phoneticPr fontId="3" type="noConversion"/>
  </si>
  <si>
    <r>
      <rPr>
        <sz val="14"/>
        <rFont val="標楷體"/>
        <family val="4"/>
        <charset val="136"/>
      </rPr>
      <t>二</t>
    </r>
    <phoneticPr fontId="10" type="noConversion"/>
  </si>
  <si>
    <t>小饅頭*2</t>
    <phoneticPr fontId="3" type="noConversion"/>
  </si>
  <si>
    <t>雞丁.小黃瓜.洋蔥</t>
    <phoneticPr fontId="3" type="noConversion"/>
  </si>
  <si>
    <t>洗選蛋.菜圃.青蔥</t>
    <phoneticPr fontId="3" type="noConversion"/>
  </si>
  <si>
    <t>豆腐.青蔥</t>
    <phoneticPr fontId="3" type="noConversion"/>
  </si>
  <si>
    <t>蘋果.白木耳.枸杞</t>
    <phoneticPr fontId="3" type="noConversion"/>
  </si>
  <si>
    <t>客家粄條湯</t>
    <phoneticPr fontId="3" type="noConversion"/>
  </si>
  <si>
    <t>飄香油飯</t>
    <phoneticPr fontId="3" type="noConversion"/>
  </si>
  <si>
    <t>滷雞腿</t>
    <phoneticPr fontId="3" type="noConversion"/>
  </si>
  <si>
    <t>追溯青菜</t>
    <phoneticPr fontId="10" type="noConversion"/>
  </si>
  <si>
    <t>芹香蘿蔔湯</t>
    <phoneticPr fontId="3" type="noConversion"/>
  </si>
  <si>
    <r>
      <rPr>
        <sz val="14"/>
        <rFont val="標楷體"/>
        <family val="4"/>
        <charset val="136"/>
      </rPr>
      <t>三</t>
    </r>
    <phoneticPr fontId="10" type="noConversion"/>
  </si>
  <si>
    <t>板條.絞肉.蚵白菜.乾香菇絲</t>
    <phoneticPr fontId="3" type="noConversion"/>
  </si>
  <si>
    <t>白米.糯米.豆干丁.絞肉</t>
    <phoneticPr fontId="3" type="noConversion"/>
  </si>
  <si>
    <t>雞腿*1</t>
    <phoneticPr fontId="3" type="noConversion"/>
  </si>
  <si>
    <t>白蘿蔔.芹菜.大骨</t>
    <phoneticPr fontId="3" type="noConversion"/>
  </si>
  <si>
    <t>乾拌餛飩</t>
  </si>
  <si>
    <t>蕎麥飯</t>
  </si>
  <si>
    <t>香菇肉燥</t>
    <phoneticPr fontId="10" type="noConversion"/>
  </si>
  <si>
    <t>煮</t>
    <phoneticPr fontId="10" type="noConversion"/>
  </si>
  <si>
    <t>玉米海茸</t>
  </si>
  <si>
    <t>炒</t>
    <phoneticPr fontId="3" type="noConversion"/>
  </si>
  <si>
    <t>蔬菜羅宋湯</t>
    <phoneticPr fontId="10" type="noConversion"/>
  </si>
  <si>
    <t>水果</t>
    <phoneticPr fontId="10" type="noConversion"/>
  </si>
  <si>
    <r>
      <t>菠菜豆腐</t>
    </r>
    <r>
      <rPr>
        <b/>
        <sz val="14"/>
        <color rgb="FF7030A0"/>
        <rFont val="標楷體"/>
        <family val="4"/>
        <charset val="136"/>
      </rPr>
      <t>魚片</t>
    </r>
    <r>
      <rPr>
        <b/>
        <sz val="14"/>
        <rFont val="標楷體"/>
        <family val="4"/>
        <charset val="136"/>
      </rPr>
      <t>湯</t>
    </r>
    <phoneticPr fontId="3" type="noConversion"/>
  </si>
  <si>
    <t>餛飩.綠豆芽.韭菜</t>
  </si>
  <si>
    <t>絞肉.全瘦絞肉.碎豆干</t>
    <phoneticPr fontId="3" type="noConversion"/>
  </si>
  <si>
    <t>海茸.玉米粒.九層塔</t>
  </si>
  <si>
    <t>高麗菜.馬鈴薯.番茄</t>
    <phoneticPr fontId="10" type="noConversion"/>
  </si>
  <si>
    <t>豆腐.菠菜.魚片</t>
    <phoneticPr fontId="3" type="noConversion"/>
  </si>
  <si>
    <t>山藥玉米湯+水果</t>
    <phoneticPr fontId="3" type="noConversion"/>
  </si>
  <si>
    <t>魚柳親子丼</t>
    <phoneticPr fontId="3" type="noConversion"/>
  </si>
  <si>
    <t>肉羹白菜滷</t>
    <phoneticPr fontId="3" type="noConversion"/>
  </si>
  <si>
    <t>決明大麥QQ</t>
    <phoneticPr fontId="3" type="noConversion"/>
  </si>
  <si>
    <r>
      <t>小餐包+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</si>
  <si>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t>山藥.玉米段</t>
    <phoneticPr fontId="3" type="noConversion"/>
  </si>
  <si>
    <t>虱目魚柳.洋蔥.洗選蛋.海苔絲</t>
    <phoneticPr fontId="3" type="noConversion"/>
  </si>
  <si>
    <t>大白菜.肉羹.乾香菇絲</t>
    <phoneticPr fontId="3" type="noConversion"/>
  </si>
  <si>
    <t>QQ圓.麥茶包.決明子</t>
    <phoneticPr fontId="3" type="noConversion"/>
  </si>
  <si>
    <t>小餐包*1.優酪乳</t>
    <phoneticPr fontId="3" type="noConversion"/>
  </si>
  <si>
    <t>蛋花湯餃</t>
    <phoneticPr fontId="3" type="noConversion"/>
  </si>
  <si>
    <t>咖哩雞丁</t>
    <phoneticPr fontId="3" type="noConversion"/>
  </si>
  <si>
    <t>鮮炒雙花</t>
    <phoneticPr fontId="3" type="noConversion"/>
  </si>
  <si>
    <t>冬瓜丸子湯</t>
    <phoneticPr fontId="3" type="noConversion"/>
  </si>
  <si>
    <t>蜜芋頭湯</t>
    <phoneticPr fontId="3" type="noConversion"/>
  </si>
  <si>
    <t>一</t>
    <phoneticPr fontId="10" type="noConversion"/>
  </si>
  <si>
    <t>水餃.洗選蛋.青蔥</t>
    <phoneticPr fontId="3" type="noConversion"/>
  </si>
  <si>
    <t>雞丁.骨腿丁.馬鈴薯.紅蘿蔔</t>
    <phoneticPr fontId="3" type="noConversion"/>
  </si>
  <si>
    <t>青花菜.白花菜.紅蘿蔔</t>
    <phoneticPr fontId="3" type="noConversion"/>
  </si>
  <si>
    <t>冬瓜.小魚丸.大骨</t>
    <phoneticPr fontId="3" type="noConversion"/>
  </si>
  <si>
    <t>芋頭</t>
    <phoneticPr fontId="3" type="noConversion"/>
  </si>
  <si>
    <t>豆沙包</t>
    <phoneticPr fontId="3" type="noConversion"/>
  </si>
  <si>
    <t>藥燉排骨</t>
    <phoneticPr fontId="3" type="noConversion"/>
  </si>
  <si>
    <t>燉</t>
    <phoneticPr fontId="3" type="noConversion"/>
  </si>
  <si>
    <t>彩繪玉米</t>
    <phoneticPr fontId="3" type="noConversion"/>
  </si>
  <si>
    <t>菇菇蛋花湯</t>
    <phoneticPr fontId="3" type="noConversion"/>
  </si>
  <si>
    <t>豆奶</t>
    <phoneticPr fontId="10" type="noConversion"/>
  </si>
  <si>
    <r>
      <t>培根</t>
    </r>
    <r>
      <rPr>
        <b/>
        <sz val="14"/>
        <color rgb="FFFF0000"/>
        <rFont val="標楷體"/>
        <family val="4"/>
        <charset val="136"/>
      </rPr>
      <t>起司</t>
    </r>
    <r>
      <rPr>
        <b/>
        <sz val="14"/>
        <rFont val="標楷體"/>
        <family val="4"/>
        <charset val="136"/>
      </rPr>
      <t>濃湯</t>
    </r>
    <phoneticPr fontId="3" type="noConversion"/>
  </si>
  <si>
    <t>豆沙包*1</t>
    <phoneticPr fontId="3" type="noConversion"/>
  </si>
  <si>
    <t>肉丁.軟排丁.白蘿蔔</t>
    <phoneticPr fontId="3" type="noConversion"/>
  </si>
  <si>
    <t>玉米粒.三色丁</t>
    <phoneticPr fontId="3" type="noConversion"/>
  </si>
  <si>
    <t>杏鮑菇.金針菇.蛋</t>
    <phoneticPr fontId="3" type="noConversion"/>
  </si>
  <si>
    <t>馬鈴薯.玉米粒.培根</t>
    <phoneticPr fontId="3" type="noConversion"/>
  </si>
  <si>
    <t>地瓜稀飯+海苔肉鬆</t>
    <phoneticPr fontId="3" type="noConversion"/>
  </si>
  <si>
    <t>油蔥炒米粉</t>
    <phoneticPr fontId="10" type="noConversion"/>
  </si>
  <si>
    <t>炒</t>
    <phoneticPr fontId="10" type="noConversion"/>
  </si>
  <si>
    <t>燒豬大排</t>
    <phoneticPr fontId="3" type="noConversion"/>
  </si>
  <si>
    <t>燒</t>
    <phoneticPr fontId="3" type="noConversion"/>
  </si>
  <si>
    <t>甘藍蛋花湯</t>
    <phoneticPr fontId="3" type="noConversion"/>
  </si>
  <si>
    <t>白米.稀飯.海苔肉鬆</t>
    <phoneticPr fontId="3" type="noConversion"/>
  </si>
  <si>
    <t>板條.綠豆芽.油蔥.絞肉</t>
    <phoneticPr fontId="10" type="noConversion"/>
  </si>
  <si>
    <t>豬大排</t>
    <phoneticPr fontId="3" type="noConversion"/>
  </si>
  <si>
    <t>高麗菜.洗選蛋.大骨</t>
    <phoneticPr fontId="3" type="noConversion"/>
  </si>
  <si>
    <t>味噌拉麵</t>
    <phoneticPr fontId="3" type="noConversion"/>
  </si>
  <si>
    <t>胚芽飯</t>
    <phoneticPr fontId="10" type="noConversion"/>
  </si>
  <si>
    <t>砂鍋海鮮</t>
    <phoneticPr fontId="3" type="noConversion"/>
  </si>
  <si>
    <t>金黃雙色炒蛋</t>
    <phoneticPr fontId="3" type="noConversion"/>
  </si>
  <si>
    <t>炒</t>
    <phoneticPr fontId="10" type="noConversion"/>
  </si>
  <si>
    <t>福菜金茸湯</t>
    <phoneticPr fontId="3" type="noConversion"/>
  </si>
  <si>
    <t>小米綠豆湯</t>
    <phoneticPr fontId="3" type="noConversion"/>
  </si>
  <si>
    <t>拉麵.魚板絲.筍干.玉米粒</t>
    <phoneticPr fontId="3" type="noConversion"/>
  </si>
  <si>
    <t>魚丁.蛤蜊.大白菜</t>
    <phoneticPr fontId="3" type="noConversion"/>
  </si>
  <si>
    <t>洗選蛋.南瓜.馬鈴薯</t>
    <phoneticPr fontId="3" type="noConversion"/>
  </si>
  <si>
    <t>朴菜.金針菇</t>
    <phoneticPr fontId="3" type="noConversion"/>
  </si>
  <si>
    <t>綠豆.小米</t>
    <phoneticPr fontId="3" type="noConversion"/>
  </si>
  <si>
    <t>魚片豆腐湯+水果</t>
    <phoneticPr fontId="3" type="noConversion"/>
  </si>
  <si>
    <t>糙米飯</t>
    <phoneticPr fontId="24" type="noConversion"/>
  </si>
  <si>
    <t>糖醋雞丁</t>
    <phoneticPr fontId="3" type="noConversion"/>
  </si>
  <si>
    <t>回鍋干片</t>
    <phoneticPr fontId="3" type="noConversion"/>
  </si>
  <si>
    <t>紅豆薏仁湯</t>
    <phoneticPr fontId="3" type="noConversion"/>
  </si>
  <si>
    <r>
      <rPr>
        <b/>
        <sz val="14"/>
        <color rgb="FFFF0000"/>
        <rFont val="標楷體"/>
        <family val="4"/>
        <charset val="136"/>
      </rPr>
      <t>鮮奶</t>
    </r>
    <r>
      <rPr>
        <b/>
        <sz val="14"/>
        <rFont val="標楷體"/>
        <family val="4"/>
        <charset val="136"/>
      </rPr>
      <t>玉米脆片</t>
    </r>
    <phoneticPr fontId="3" type="noConversion"/>
  </si>
  <si>
    <t>豆腐.魚片.薑絲</t>
    <phoneticPr fontId="3" type="noConversion"/>
  </si>
  <si>
    <t>豆干片.高麗菜.青蔥</t>
    <phoneticPr fontId="3" type="noConversion"/>
  </si>
  <si>
    <t>紅豆.小薏仁</t>
    <phoneticPr fontId="3" type="noConversion"/>
  </si>
  <si>
    <t>鮮奶.玉米脆片</t>
  </si>
  <si>
    <t>運動會 麵包餐點</t>
    <phoneticPr fontId="3" type="noConversion"/>
  </si>
  <si>
    <t>六</t>
    <phoneticPr fontId="10" type="noConversion"/>
  </si>
  <si>
    <t>補假</t>
    <phoneticPr fontId="3" type="noConversion"/>
  </si>
  <si>
    <t>一</t>
    <phoneticPr fontId="10" type="noConversion"/>
  </si>
  <si>
    <t>雞塊薯條拼盤</t>
    <phoneticPr fontId="3" type="noConversion"/>
  </si>
  <si>
    <t>麻婆豆腐魚</t>
    <phoneticPr fontId="3" type="noConversion"/>
  </si>
  <si>
    <t>和風洋蔥蛋</t>
    <phoneticPr fontId="3" type="noConversion"/>
  </si>
  <si>
    <t>肉骨茶湯</t>
  </si>
  <si>
    <t>山粉圓米苔目</t>
  </si>
  <si>
    <t>雞塊*1.馬鈴薯條</t>
    <phoneticPr fontId="3" type="noConversion"/>
  </si>
  <si>
    <t>魚丁.豆腐.三色丁</t>
    <phoneticPr fontId="3" type="noConversion"/>
  </si>
  <si>
    <t>洗選蛋.洋蔥.海苔絲</t>
    <phoneticPr fontId="3" type="noConversion"/>
  </si>
  <si>
    <t>杏鮑菇.玉米段.大骨</t>
  </si>
  <si>
    <t>冬瓜.山粉圓.米苔目</t>
  </si>
  <si>
    <t>粗米粉湯</t>
  </si>
  <si>
    <t>黃金玉米粥</t>
    <phoneticPr fontId="3" type="noConversion"/>
  </si>
  <si>
    <t>滷雞翅</t>
    <phoneticPr fontId="3" type="noConversion"/>
  </si>
  <si>
    <t>產履青菜</t>
  </si>
  <si>
    <t>銀絲卷</t>
    <phoneticPr fontId="3" type="noConversion"/>
  </si>
  <si>
    <t>粗米粉.綠豆芽.絞肉.芹菜</t>
    <phoneticPr fontId="3" type="noConversion"/>
  </si>
  <si>
    <t>白米.洗選蛋.玉米粒.絞肉.高麗菜</t>
    <phoneticPr fontId="3" type="noConversion"/>
  </si>
  <si>
    <t>雞翅*1</t>
    <phoneticPr fontId="3" type="noConversion"/>
  </si>
  <si>
    <t>銀絲卷70G*1</t>
    <phoneticPr fontId="3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</si>
  <si>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</si>
  <si>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</si>
  <si>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</si>
  <si>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</si>
  <si>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</si>
  <si>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</si>
  <si>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</si>
  <si>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</si>
  <si>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</si>
  <si>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</si>
  <si>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</si>
  <si>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</si>
  <si>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</si>
  <si>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</si>
  <si>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</si>
  <si>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表單設計:軒泰食品有限公司</t>
    <phoneticPr fontId="10" type="noConversion"/>
  </si>
  <si>
    <t>★菜單中含有食品過敏原,有特殊過敏體質用餐前請先注意菜單食材(如甲殼類、芒果、花生、乳品、蛋、堅果、芝麻、含麩質產品、大豆、魚及其製品)</t>
    <phoneticPr fontId="3" type="noConversion"/>
  </si>
  <si>
    <r>
      <rPr>
        <sz val="14"/>
        <rFont val="標楷體"/>
        <family val="4"/>
        <charset val="136"/>
      </rPr>
      <t>★食用時請細嚼慢嚥，小心注意魚刺</t>
    </r>
    <r>
      <rPr>
        <sz val="14"/>
        <rFont val="Arial"/>
        <family val="2"/>
      </rPr>
      <t>/</t>
    </r>
    <r>
      <rPr>
        <sz val="14"/>
        <rFont val="標楷體"/>
        <family val="4"/>
        <charset val="136"/>
      </rPr>
      <t>骨頭等。</t>
    </r>
    <phoneticPr fontId="3" type="noConversion"/>
  </si>
  <si>
    <t>★本公司一律使用國產豬肉、非基改豆製品。</t>
    <phoneticPr fontId="3" type="noConversion"/>
  </si>
  <si>
    <t>本菜單經審核小組審查通過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</si>
</sst>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m/d;@"/>
    <numFmt numFmtId="178" formatCode="[$NT$-404]#,##0.00;[Red]\-[$NT$-404]#,##0.00"/>
    <numFmt numFmtId="179" formatCode="0_);[Red]\(0\)"/>
  </numFmts>
  <fonts count="31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8"/>
      <name val="Arial"/>
      <family val="2"/>
    </font>
    <font>
      <sz val="12"/>
      <color indexed="8"/>
      <name val="Microsoft YaHei"/>
      <family val="2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name val="Arial"/>
      <family val="2"/>
    </font>
    <font>
      <sz val="9"/>
      <name val="新細明體"/>
      <family val="1"/>
      <charset val="136"/>
    </font>
    <font>
      <sz val="10"/>
      <color indexed="8"/>
      <name val="Arial"/>
      <family val="2"/>
    </font>
    <font>
      <sz val="10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Arial"/>
      <family val="2"/>
    </font>
    <font>
      <sz val="12"/>
      <color indexed="8"/>
      <name val="Microsoft YaHei"/>
      <family val="2"/>
    </font>
    <font>
      <b/>
      <sz val="16"/>
      <color indexed="8"/>
      <name val="標楷體"/>
      <family val="4"/>
      <charset val="136"/>
    </font>
    <font>
      <b/>
      <sz val="16"/>
      <color rgb="FF000000"/>
      <name val="Arial"/>
      <family val="4"/>
      <charset val="178"/>
    </font>
    <font>
      <b/>
      <sz val="16"/>
      <color rgb="FF000000"/>
      <name val="Arial"/>
      <family val="4"/>
    </font>
    <font>
      <b/>
      <sz val="16"/>
      <color rgb="FF000000"/>
      <name val="Tahoma"/>
      <family val="4"/>
      <charset val="222"/>
    </font>
    <font>
      <b/>
      <sz val="16"/>
      <color rgb="FF000000"/>
      <name val="Segoe UI Symbol"/>
      <family val="4"/>
    </font>
    <font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7030A0"/>
      <name val="標楷體"/>
      <family val="4"/>
      <charset val="136"/>
    </font>
    <font>
      <sz val="9"/>
      <name val="Microsoft YaHei"/>
      <family val="2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Arial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178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 applyBorder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178" fontId="29" fillId="0" borderId="0">
      <alignment vertical="center"/>
    </xf>
    <xf numFmtId="0" fontId="3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" vertical="top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8" fillId="0" borderId="2" xfId="1" applyFont="1" applyFill="1" applyBorder="1" applyAlignment="1" applyProtection="1">
      <alignment horizontal="center" vertical="center" shrinkToFit="1"/>
    </xf>
    <xf numFmtId="0" fontId="7" fillId="0" borderId="2" xfId="1" applyFont="1" applyFill="1" applyBorder="1" applyAlignment="1" applyProtection="1">
      <alignment horizontal="center" vertical="center" shrinkToFit="1"/>
    </xf>
    <xf numFmtId="0" fontId="7" fillId="0" borderId="3" xfId="1" applyFont="1" applyFill="1" applyBorder="1" applyAlignment="1" applyProtection="1">
      <alignment horizontal="center" vertical="center" shrinkToFit="1"/>
    </xf>
    <xf numFmtId="0" fontId="7" fillId="0" borderId="4" xfId="1" applyFont="1" applyFill="1" applyBorder="1" applyAlignment="1" applyProtection="1">
      <alignment horizontal="center" vertical="center" shrinkToFit="1"/>
    </xf>
    <xf numFmtId="0" fontId="7" fillId="0" borderId="5" xfId="1" applyFont="1" applyFill="1" applyBorder="1" applyAlignment="1" applyProtection="1">
      <alignment horizontal="center" vertical="center" shrinkToFit="1"/>
    </xf>
    <xf numFmtId="0" fontId="7" fillId="0" borderId="6" xfId="1" applyFont="1" applyFill="1" applyBorder="1" applyAlignment="1" applyProtection="1">
      <alignment horizontal="center" vertical="center" shrinkToFit="1"/>
    </xf>
    <xf numFmtId="0" fontId="9" fillId="0" borderId="7" xfId="1" applyFont="1" applyFill="1" applyBorder="1" applyAlignment="1" applyProtection="1">
      <alignment horizontal="center" vertical="center" shrinkToFit="1"/>
    </xf>
    <xf numFmtId="0" fontId="8" fillId="0" borderId="8" xfId="1" applyFont="1" applyFill="1" applyBorder="1" applyAlignment="1" applyProtection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2" applyFont="1" applyFill="1" applyAlignment="1">
      <alignment vertical="center" shrinkToFit="1"/>
    </xf>
    <xf numFmtId="176" fontId="7" fillId="0" borderId="0" xfId="2" applyNumberFormat="1" applyFont="1" applyFill="1" applyAlignment="1">
      <alignment vertical="center" shrinkToFit="1"/>
    </xf>
    <xf numFmtId="177" fontId="7" fillId="0" borderId="9" xfId="1" applyNumberFormat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9" xfId="1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 applyProtection="1">
      <alignment horizontal="left" vertical="center" shrinkToFit="1"/>
    </xf>
    <xf numFmtId="0" fontId="13" fillId="0" borderId="11" xfId="1" applyFont="1" applyFill="1" applyBorder="1" applyAlignment="1" applyProtection="1">
      <alignment horizontal="center"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3" fillId="0" borderId="12" xfId="1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 applyProtection="1">
      <alignment vertical="center" shrinkToFit="1"/>
    </xf>
    <xf numFmtId="0" fontId="13" fillId="0" borderId="13" xfId="1" applyFont="1" applyFill="1" applyBorder="1" applyAlignment="1" applyProtection="1">
      <alignment horizontal="center" vertical="center" shrinkToFit="1"/>
    </xf>
    <xf numFmtId="0" fontId="13" fillId="0" borderId="14" xfId="1" applyFont="1" applyFill="1" applyBorder="1" applyAlignment="1">
      <alignment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78" fontId="14" fillId="0" borderId="0" xfId="3" applyFont="1" applyFill="1" applyAlignment="1">
      <alignment vertical="center" shrinkToFit="1"/>
    </xf>
    <xf numFmtId="177" fontId="7" fillId="0" borderId="15" xfId="1" applyNumberFormat="1" applyFont="1" applyFill="1" applyBorder="1" applyAlignment="1">
      <alignment horizontal="center" vertical="top" shrinkToFit="1"/>
    </xf>
    <xf numFmtId="0" fontId="8" fillId="0" borderId="19" xfId="1" applyFont="1" applyFill="1" applyBorder="1" applyAlignment="1">
      <alignment vertical="center" shrinkToFit="1"/>
    </xf>
    <xf numFmtId="0" fontId="13" fillId="0" borderId="15" xfId="1" applyFont="1" applyFill="1" applyBorder="1" applyAlignment="1" applyProtection="1">
      <alignment horizontal="center" vertical="center" shrinkToFit="1"/>
    </xf>
    <xf numFmtId="0" fontId="8" fillId="0" borderId="16" xfId="1" applyFont="1" applyFill="1" applyBorder="1" applyAlignment="1" applyProtection="1">
      <alignment horizontal="left" vertical="center" shrinkToFit="1"/>
    </xf>
    <xf numFmtId="0" fontId="13" fillId="0" borderId="16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16" xfId="1" applyFont="1" applyFill="1" applyBorder="1" applyAlignment="1" applyProtection="1">
      <alignment vertical="center" shrinkToFit="1"/>
    </xf>
    <xf numFmtId="0" fontId="13" fillId="0" borderId="20" xfId="1" applyFont="1" applyFill="1" applyBorder="1" applyAlignment="1" applyProtection="1">
      <alignment horizontal="center" vertical="center" shrinkToFit="1"/>
    </xf>
    <xf numFmtId="0" fontId="8" fillId="0" borderId="21" xfId="1" applyFont="1" applyFill="1" applyBorder="1" applyAlignment="1">
      <alignment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177" fontId="7" fillId="0" borderId="25" xfId="1" applyNumberFormat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shrinkToFit="1"/>
    </xf>
    <xf numFmtId="0" fontId="13" fillId="0" borderId="27" xfId="1" applyFont="1" applyFill="1" applyBorder="1" applyAlignment="1" applyProtection="1">
      <alignment horizontal="center" vertical="center" shrinkToFit="1"/>
    </xf>
    <xf numFmtId="0" fontId="13" fillId="0" borderId="12" xfId="1" applyFont="1" applyFill="1" applyBorder="1" applyAlignment="1" applyProtection="1">
      <alignment vertical="center" shrinkToFit="1"/>
    </xf>
    <xf numFmtId="0" fontId="13" fillId="0" borderId="28" xfId="1" applyFont="1" applyFill="1" applyBorder="1" applyAlignment="1" applyProtection="1">
      <alignment vertical="center" shrinkToFit="1"/>
    </xf>
    <xf numFmtId="0" fontId="13" fillId="0" borderId="29" xfId="1" applyFont="1" applyFill="1" applyBorder="1" applyAlignment="1" applyProtection="1">
      <alignment vertical="center" shrinkToFit="1"/>
    </xf>
    <xf numFmtId="0" fontId="13" fillId="0" borderId="30" xfId="4" applyFont="1" applyFill="1" applyBorder="1" applyAlignment="1">
      <alignment horizontal="center" vertical="center" shrinkToFit="1"/>
    </xf>
    <xf numFmtId="0" fontId="13" fillId="0" borderId="31" xfId="1" applyFont="1" applyFill="1" applyBorder="1" applyAlignment="1">
      <alignment vertical="center" shrinkToFit="1"/>
    </xf>
    <xf numFmtId="0" fontId="8" fillId="0" borderId="32" xfId="1" applyFont="1" applyFill="1" applyBorder="1" applyAlignment="1" applyProtection="1">
      <alignment vertical="center" shrinkToFit="1"/>
    </xf>
    <xf numFmtId="0" fontId="13" fillId="0" borderId="33" xfId="4" applyFont="1" applyFill="1" applyBorder="1" applyAlignment="1">
      <alignment horizontal="center" vertical="center" shrinkToFit="1"/>
    </xf>
    <xf numFmtId="0" fontId="16" fillId="0" borderId="34" xfId="5" applyFont="1" applyFill="1" applyBorder="1" applyAlignment="1">
      <alignment horizontal="center" vertical="center" shrinkToFit="1"/>
    </xf>
    <xf numFmtId="0" fontId="16" fillId="0" borderId="0" xfId="5" applyFont="1" applyFill="1" applyBorder="1" applyAlignment="1">
      <alignment horizontal="center" vertical="center" shrinkToFit="1"/>
    </xf>
    <xf numFmtId="0" fontId="16" fillId="0" borderId="35" xfId="5" applyFont="1" applyFill="1" applyBorder="1" applyAlignment="1">
      <alignment horizontal="center" vertical="center" shrinkToFit="1"/>
    </xf>
    <xf numFmtId="178" fontId="14" fillId="0" borderId="0" xfId="3" applyFont="1" applyFill="1" applyAlignment="1">
      <alignment shrinkToFit="1"/>
    </xf>
    <xf numFmtId="177" fontId="21" fillId="0" borderId="15" xfId="1" applyNumberFormat="1" applyFont="1" applyFill="1" applyBorder="1" applyAlignment="1">
      <alignment horizontal="center" wrapText="1"/>
    </xf>
    <xf numFmtId="177" fontId="21" fillId="0" borderId="36" xfId="1" applyNumberFormat="1" applyFont="1" applyFill="1" applyBorder="1" applyAlignment="1">
      <alignment horizontal="center" wrapText="1"/>
    </xf>
    <xf numFmtId="0" fontId="16" fillId="0" borderId="37" xfId="5" applyFont="1" applyFill="1" applyBorder="1" applyAlignment="1">
      <alignment horizontal="center" vertical="center" shrinkToFit="1"/>
    </xf>
    <xf numFmtId="0" fontId="16" fillId="0" borderId="38" xfId="5" applyFont="1" applyFill="1" applyBorder="1" applyAlignment="1">
      <alignment horizontal="center" vertical="center" shrinkToFit="1"/>
    </xf>
    <xf numFmtId="0" fontId="16" fillId="0" borderId="39" xfId="5" applyFont="1" applyFill="1" applyBorder="1" applyAlignment="1">
      <alignment horizontal="center" vertical="center" shrinkToFit="1"/>
    </xf>
    <xf numFmtId="177" fontId="7" fillId="2" borderId="27" xfId="1" applyNumberFormat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vertical="center" shrinkToFit="1"/>
    </xf>
    <xf numFmtId="0" fontId="13" fillId="2" borderId="27" xfId="1" applyFont="1" applyFill="1" applyBorder="1" applyAlignment="1" applyProtection="1">
      <alignment horizontal="center" vertical="center" shrinkToFit="1"/>
    </xf>
    <xf numFmtId="0" fontId="13" fillId="2" borderId="12" xfId="1" applyFont="1" applyFill="1" applyBorder="1" applyAlignment="1" applyProtection="1">
      <alignment vertical="center" shrinkToFit="1"/>
    </xf>
    <xf numFmtId="0" fontId="13" fillId="2" borderId="12" xfId="1" applyFont="1" applyFill="1" applyBorder="1" applyAlignment="1" applyProtection="1">
      <alignment horizontal="center" vertical="center" shrinkToFit="1"/>
    </xf>
    <xf numFmtId="0" fontId="13" fillId="2" borderId="12" xfId="1" applyFont="1" applyFill="1" applyBorder="1" applyAlignment="1" applyProtection="1">
      <alignment horizontal="left" vertical="center" shrinkToFit="1"/>
    </xf>
    <xf numFmtId="0" fontId="13" fillId="2" borderId="28" xfId="1" applyFont="1" applyFill="1" applyBorder="1" applyAlignment="1" applyProtection="1">
      <alignment horizontal="center" vertical="center" shrinkToFit="1"/>
    </xf>
    <xf numFmtId="0" fontId="13" fillId="2" borderId="40" xfId="4" applyFont="1" applyFill="1" applyBorder="1" applyAlignment="1">
      <alignment horizontal="center" vertical="center" shrinkToFit="1"/>
    </xf>
    <xf numFmtId="0" fontId="13" fillId="2" borderId="35" xfId="1" applyFont="1" applyFill="1" applyBorder="1" applyAlignment="1">
      <alignment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horizontal="center" vertical="center" shrinkToFit="1"/>
    </xf>
    <xf numFmtId="177" fontId="7" fillId="2" borderId="15" xfId="1" applyNumberFormat="1" applyFont="1" applyFill="1" applyBorder="1" applyAlignment="1">
      <alignment horizontal="center" vertical="top" shrinkToFit="1"/>
    </xf>
    <xf numFmtId="0" fontId="8" fillId="2" borderId="19" xfId="1" applyFont="1" applyFill="1" applyBorder="1" applyAlignment="1">
      <alignment vertical="center" shrinkToFit="1"/>
    </xf>
    <xf numFmtId="0" fontId="13" fillId="2" borderId="15" xfId="1" applyFont="1" applyFill="1" applyBorder="1" applyAlignment="1" applyProtection="1">
      <alignment horizontal="center" vertical="center" shrinkToFit="1"/>
    </xf>
    <xf numFmtId="0" fontId="8" fillId="2" borderId="16" xfId="1" applyFont="1" applyFill="1" applyBorder="1" applyAlignment="1" applyProtection="1">
      <alignment vertical="center" shrinkToFit="1"/>
    </xf>
    <xf numFmtId="0" fontId="13" fillId="2" borderId="16" xfId="1" applyFont="1" applyFill="1" applyBorder="1" applyAlignment="1" applyProtection="1">
      <alignment horizontal="center" vertical="center" shrinkToFit="1"/>
    </xf>
    <xf numFmtId="0" fontId="8" fillId="2" borderId="16" xfId="1" applyFont="1" applyFill="1" applyBorder="1" applyAlignment="1" applyProtection="1">
      <alignment horizontal="left" vertical="center" shrinkToFit="1"/>
    </xf>
    <xf numFmtId="0" fontId="13" fillId="2" borderId="20" xfId="4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vertical="center" shrinkToFit="1"/>
    </xf>
    <xf numFmtId="177" fontId="7" fillId="0" borderId="27" xfId="1" applyNumberFormat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 applyProtection="1">
      <alignment horizontal="center" vertical="center" shrinkToFit="1"/>
    </xf>
    <xf numFmtId="0" fontId="13" fillId="0" borderId="40" xfId="4" applyFont="1" applyFill="1" applyBorder="1" applyAlignment="1">
      <alignment horizontal="center" vertical="center" shrinkToFit="1"/>
    </xf>
    <xf numFmtId="0" fontId="8" fillId="0" borderId="19" xfId="1" applyFont="1" applyFill="1" applyBorder="1" applyAlignment="1" applyProtection="1">
      <alignment vertical="center" shrinkToFit="1"/>
    </xf>
    <xf numFmtId="0" fontId="13" fillId="0" borderId="20" xfId="4" applyFont="1" applyFill="1" applyBorder="1" applyAlignment="1">
      <alignment horizontal="center" vertical="center" shrinkToFit="1"/>
    </xf>
    <xf numFmtId="177" fontId="7" fillId="0" borderId="41" xfId="1" applyNumberFormat="1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vertical="center" shrinkToFit="1"/>
    </xf>
    <xf numFmtId="0" fontId="13" fillId="0" borderId="40" xfId="1" applyFont="1" applyFill="1" applyBorder="1" applyAlignment="1" applyProtection="1">
      <alignment horizontal="center" vertical="center" shrinkToFit="1"/>
    </xf>
    <xf numFmtId="0" fontId="13" fillId="0" borderId="35" xfId="1" applyFont="1" applyFill="1" applyBorder="1" applyAlignment="1">
      <alignment vertical="center" shrinkToFit="1"/>
    </xf>
    <xf numFmtId="177" fontId="7" fillId="0" borderId="42" xfId="1" applyNumberFormat="1" applyFont="1" applyFill="1" applyBorder="1" applyAlignment="1">
      <alignment horizontal="center" vertical="top" shrinkToFit="1"/>
    </xf>
    <xf numFmtId="0" fontId="8" fillId="0" borderId="43" xfId="1" applyFont="1" applyFill="1" applyBorder="1" applyAlignment="1">
      <alignment vertical="center" shrinkToFit="1"/>
    </xf>
    <xf numFmtId="0" fontId="13" fillId="0" borderId="36" xfId="1" applyFont="1" applyFill="1" applyBorder="1" applyAlignment="1" applyProtection="1">
      <alignment horizontal="center" vertical="center" shrinkToFit="1"/>
    </xf>
    <xf numFmtId="0" fontId="8" fillId="0" borderId="44" xfId="1" applyFont="1" applyFill="1" applyBorder="1" applyAlignment="1" applyProtection="1">
      <alignment vertical="center" shrinkToFit="1"/>
    </xf>
    <xf numFmtId="0" fontId="13" fillId="0" borderId="44" xfId="1" applyFont="1" applyFill="1" applyBorder="1" applyAlignment="1" applyProtection="1">
      <alignment horizontal="center" vertical="center" shrinkToFit="1"/>
    </xf>
    <xf numFmtId="0" fontId="13" fillId="0" borderId="43" xfId="1" applyFont="1" applyFill="1" applyBorder="1" applyAlignment="1" applyProtection="1">
      <alignment horizontal="center" vertical="center" shrinkToFit="1"/>
    </xf>
    <xf numFmtId="0" fontId="8" fillId="0" borderId="39" xfId="1" applyFont="1" applyFill="1" applyBorder="1" applyAlignment="1">
      <alignment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176" fontId="8" fillId="0" borderId="47" xfId="0" applyNumberFormat="1" applyFont="1" applyFill="1" applyBorder="1" applyAlignment="1">
      <alignment horizontal="center" vertical="center" shrinkToFit="1"/>
    </xf>
    <xf numFmtId="0" fontId="13" fillId="0" borderId="18" xfId="1" applyFont="1" applyFill="1" applyBorder="1" applyAlignment="1" applyProtection="1">
      <alignment horizontal="center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0" fontId="13" fillId="0" borderId="24" xfId="1" applyFont="1" applyFill="1" applyBorder="1" applyAlignment="1" applyProtection="1">
      <alignment horizontal="center" vertical="center" shrinkToFit="1"/>
    </xf>
    <xf numFmtId="0" fontId="13" fillId="0" borderId="22" xfId="1" applyFont="1" applyFill="1" applyBorder="1" applyAlignment="1" applyProtection="1">
      <alignment horizontal="center" vertical="center" shrinkToFit="1"/>
    </xf>
    <xf numFmtId="0" fontId="13" fillId="0" borderId="28" xfId="4" applyFont="1" applyFill="1" applyBorder="1" applyAlignment="1">
      <alignment vertical="center" shrinkToFit="1"/>
    </xf>
    <xf numFmtId="0" fontId="13" fillId="0" borderId="23" xfId="1" applyFont="1" applyFill="1" applyBorder="1" applyAlignment="1" applyProtection="1">
      <alignment horizontal="center" vertical="center" shrinkToFit="1"/>
    </xf>
    <xf numFmtId="0" fontId="22" fillId="0" borderId="24" xfId="1" applyFont="1" applyFill="1" applyBorder="1" applyAlignment="1" applyProtection="1">
      <alignment horizontal="center" vertical="center" shrinkToFit="1"/>
    </xf>
    <xf numFmtId="0" fontId="8" fillId="0" borderId="22" xfId="5" applyFont="1" applyFill="1" applyBorder="1" applyAlignment="1">
      <alignment horizontal="center" vertical="center" shrinkToFit="1"/>
    </xf>
    <xf numFmtId="0" fontId="8" fillId="0" borderId="19" xfId="2" applyFont="1" applyFill="1" applyBorder="1" applyAlignment="1">
      <alignment vertical="center" shrinkToFit="1"/>
    </xf>
    <xf numFmtId="0" fontId="8" fillId="0" borderId="16" xfId="4" applyFont="1" applyFill="1" applyBorder="1" applyAlignment="1">
      <alignment vertical="center" shrinkToFit="1"/>
    </xf>
    <xf numFmtId="0" fontId="13" fillId="2" borderId="22" xfId="1" applyFont="1" applyFill="1" applyBorder="1" applyAlignment="1" applyProtection="1">
      <alignment horizontal="center" vertical="center" shrinkToFit="1"/>
    </xf>
    <xf numFmtId="0" fontId="13" fillId="2" borderId="12" xfId="4" applyFont="1" applyFill="1" applyBorder="1" applyAlignment="1">
      <alignment vertical="center" shrinkToFit="1"/>
    </xf>
    <xf numFmtId="0" fontId="13" fillId="2" borderId="12" xfId="4" applyFont="1" applyFill="1" applyBorder="1" applyAlignment="1">
      <alignment horizontal="center" vertical="center" shrinkToFit="1"/>
    </xf>
    <xf numFmtId="0" fontId="13" fillId="2" borderId="24" xfId="5" applyFont="1" applyFill="1" applyBorder="1" applyAlignment="1">
      <alignment horizontal="center" vertical="center" shrinkToFit="1"/>
    </xf>
    <xf numFmtId="0" fontId="13" fillId="2" borderId="31" xfId="1" applyFont="1" applyFill="1" applyBorder="1" applyAlignment="1">
      <alignment vertical="center" shrinkToFit="1"/>
    </xf>
    <xf numFmtId="0" fontId="8" fillId="2" borderId="22" xfId="5" applyFont="1" applyFill="1" applyBorder="1" applyAlignment="1">
      <alignment horizontal="center" vertical="center" shrinkToFit="1"/>
    </xf>
    <xf numFmtId="0" fontId="8" fillId="2" borderId="16" xfId="4" applyFont="1" applyFill="1" applyBorder="1" applyAlignment="1">
      <alignment vertical="center" shrinkToFit="1"/>
    </xf>
    <xf numFmtId="0" fontId="13" fillId="2" borderId="16" xfId="4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shrinkToFit="1"/>
    </xf>
    <xf numFmtId="0" fontId="13" fillId="0" borderId="12" xfId="4" applyFont="1" applyFill="1" applyBorder="1" applyAlignment="1">
      <alignment horizontal="center" vertical="center" shrinkToFit="1"/>
    </xf>
    <xf numFmtId="0" fontId="13" fillId="0" borderId="12" xfId="4" applyFont="1" applyFill="1" applyBorder="1" applyAlignment="1">
      <alignment vertical="center" shrinkToFit="1"/>
    </xf>
    <xf numFmtId="0" fontId="13" fillId="0" borderId="44" xfId="4" applyFont="1" applyFill="1" applyBorder="1" applyAlignment="1">
      <alignment horizontal="center" vertical="center" shrinkToFit="1"/>
    </xf>
    <xf numFmtId="0" fontId="13" fillId="0" borderId="46" xfId="1" applyFont="1" applyFill="1" applyBorder="1" applyAlignment="1" applyProtection="1">
      <alignment horizontal="center" vertical="center" shrinkToFit="1"/>
    </xf>
    <xf numFmtId="0" fontId="8" fillId="0" borderId="44" xfId="4" applyFont="1" applyFill="1" applyBorder="1" applyAlignment="1">
      <alignment vertical="center" shrinkToFit="1"/>
    </xf>
    <xf numFmtId="0" fontId="13" fillId="0" borderId="47" xfId="1" applyFont="1" applyFill="1" applyBorder="1" applyAlignment="1" applyProtection="1">
      <alignment horizontal="center"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25" xfId="1" applyFont="1" applyFill="1" applyBorder="1" applyAlignment="1" applyProtection="1">
      <alignment horizontal="center" vertical="center" shrinkToFit="1"/>
    </xf>
    <xf numFmtId="0" fontId="13" fillId="0" borderId="49" xfId="1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77" fontId="8" fillId="0" borderId="15" xfId="1" applyNumberFormat="1" applyFont="1" applyFill="1" applyBorder="1" applyAlignment="1">
      <alignment horizontal="center" vertical="top" shrinkToFit="1"/>
    </xf>
    <xf numFmtId="0" fontId="8" fillId="0" borderId="50" xfId="1" applyFont="1" applyFill="1" applyBorder="1" applyAlignment="1">
      <alignment vertical="center" shrinkToFit="1"/>
    </xf>
    <xf numFmtId="0" fontId="13" fillId="0" borderId="28" xfId="4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vertical="center" shrinkToFit="1"/>
    </xf>
    <xf numFmtId="0" fontId="13" fillId="0" borderId="16" xfId="4" applyFont="1" applyFill="1" applyBorder="1" applyAlignment="1">
      <alignment horizontal="center" vertical="center" shrinkToFit="1"/>
    </xf>
    <xf numFmtId="177" fontId="7" fillId="2" borderId="25" xfId="1" applyNumberFormat="1" applyFont="1" applyFill="1" applyBorder="1" applyAlignment="1">
      <alignment horizontal="center" vertical="center" shrinkToFit="1"/>
    </xf>
    <xf numFmtId="0" fontId="13" fillId="2" borderId="34" xfId="1" applyFont="1" applyFill="1" applyBorder="1" applyAlignment="1">
      <alignment vertical="center" shrinkToFit="1"/>
    </xf>
    <xf numFmtId="0" fontId="13" fillId="2" borderId="28" xfId="4" applyFont="1" applyFill="1" applyBorder="1" applyAlignment="1">
      <alignment vertical="center" shrinkToFit="1"/>
    </xf>
    <xf numFmtId="0" fontId="13" fillId="2" borderId="28" xfId="4" applyFont="1" applyFill="1" applyBorder="1" applyAlignment="1">
      <alignment horizontal="center" vertical="center" shrinkToFit="1"/>
    </xf>
    <xf numFmtId="0" fontId="13" fillId="2" borderId="49" xfId="1" applyFont="1" applyFill="1" applyBorder="1" applyAlignment="1">
      <alignment vertical="center" shrinkToFit="1"/>
    </xf>
    <xf numFmtId="0" fontId="8" fillId="2" borderId="51" xfId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shrinkToFit="1"/>
    </xf>
    <xf numFmtId="0" fontId="13" fillId="0" borderId="52" xfId="1" applyFont="1" applyFill="1" applyBorder="1" applyAlignment="1">
      <alignment vertical="center" shrinkToFit="1"/>
    </xf>
    <xf numFmtId="0" fontId="8" fillId="0" borderId="51" xfId="1" applyFont="1" applyFill="1" applyBorder="1" applyAlignment="1">
      <alignment vertical="center" shrinkToFit="1"/>
    </xf>
    <xf numFmtId="0" fontId="25" fillId="0" borderId="26" xfId="1" applyFont="1" applyFill="1" applyBorder="1" applyAlignment="1">
      <alignment horizontal="center" vertical="center" shrinkToFit="1"/>
    </xf>
    <xf numFmtId="0" fontId="25" fillId="0" borderId="53" xfId="1" applyFont="1" applyFill="1" applyBorder="1" applyAlignment="1">
      <alignment horizontal="center" vertical="center" shrinkToFit="1"/>
    </xf>
    <xf numFmtId="0" fontId="25" fillId="0" borderId="31" xfId="1" applyFont="1" applyFill="1" applyBorder="1" applyAlignment="1">
      <alignment horizontal="center" vertical="center" shrinkToFit="1"/>
    </xf>
    <xf numFmtId="177" fontId="8" fillId="0" borderId="25" xfId="1" applyNumberFormat="1" applyFont="1" applyFill="1" applyBorder="1" applyAlignment="1">
      <alignment horizontal="center" vertical="top" shrinkToFit="1"/>
    </xf>
    <xf numFmtId="0" fontId="25" fillId="0" borderId="34" xfId="1" applyFont="1" applyFill="1" applyBorder="1" applyAlignment="1">
      <alignment horizontal="center" vertical="center" shrinkToFit="1"/>
    </xf>
    <xf numFmtId="0" fontId="25" fillId="0" borderId="0" xfId="1" applyFont="1" applyFill="1" applyBorder="1" applyAlignment="1">
      <alignment horizontal="center" vertical="center" shrinkToFit="1"/>
    </xf>
    <xf numFmtId="0" fontId="25" fillId="0" borderId="35" xfId="1" applyFont="1" applyFill="1" applyBorder="1" applyAlignment="1">
      <alignment horizontal="center" vertical="center" shrinkToFit="1"/>
    </xf>
    <xf numFmtId="177" fontId="7" fillId="0" borderId="9" xfId="1" applyNumberFormat="1" applyFont="1" applyFill="1" applyBorder="1" applyAlignment="1">
      <alignment horizontal="center" vertical="top" shrinkToFit="1"/>
    </xf>
    <xf numFmtId="0" fontId="22" fillId="0" borderId="10" xfId="1" applyFont="1" applyFill="1" applyBorder="1" applyAlignment="1" applyProtection="1">
      <alignment horizontal="center" vertical="center" shrinkToFit="1"/>
    </xf>
    <xf numFmtId="0" fontId="22" fillId="0" borderId="54" xfId="1" applyFont="1" applyFill="1" applyBorder="1" applyAlignment="1" applyProtection="1">
      <alignment horizontal="center" vertical="center" shrinkToFit="1"/>
    </xf>
    <xf numFmtId="0" fontId="22" fillId="0" borderId="14" xfId="1" applyFont="1" applyFill="1" applyBorder="1" applyAlignment="1" applyProtection="1">
      <alignment horizontal="center" vertical="center" shrinkToFit="1"/>
    </xf>
    <xf numFmtId="177" fontId="8" fillId="0" borderId="15" xfId="1" applyNumberFormat="1" applyFont="1" applyFill="1" applyBorder="1" applyAlignment="1">
      <alignment horizontal="center" vertical="center" shrinkToFit="1"/>
    </xf>
    <xf numFmtId="0" fontId="22" fillId="0" borderId="19" xfId="1" applyFont="1" applyFill="1" applyBorder="1" applyAlignment="1" applyProtection="1">
      <alignment horizontal="center" vertical="center" shrinkToFit="1"/>
    </xf>
    <xf numFmtId="0" fontId="22" fillId="0" borderId="55" xfId="1" applyFont="1" applyFill="1" applyBorder="1" applyAlignment="1" applyProtection="1">
      <alignment horizontal="center" vertical="center" shrinkToFit="1"/>
    </xf>
    <xf numFmtId="0" fontId="22" fillId="0" borderId="21" xfId="1" applyFont="1" applyFill="1" applyBorder="1" applyAlignment="1" applyProtection="1">
      <alignment horizontal="center" vertical="center" shrinkToFit="1"/>
    </xf>
    <xf numFmtId="0" fontId="22" fillId="0" borderId="30" xfId="4" applyFont="1" applyFill="1" applyBorder="1" applyAlignment="1">
      <alignment horizontal="center" vertical="center" shrinkToFit="1"/>
    </xf>
    <xf numFmtId="178" fontId="13" fillId="0" borderId="31" xfId="6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vertical="center" shrinkToFit="1"/>
    </xf>
    <xf numFmtId="0" fontId="22" fillId="0" borderId="33" xfId="4" applyFont="1" applyFill="1" applyBorder="1" applyAlignment="1">
      <alignment horizontal="center" vertical="center" shrinkToFit="1"/>
    </xf>
    <xf numFmtId="178" fontId="8" fillId="0" borderId="21" xfId="6" applyNumberFormat="1" applyFont="1" applyFill="1" applyBorder="1" applyAlignment="1">
      <alignment vertical="center" shrinkToFit="1"/>
    </xf>
    <xf numFmtId="0" fontId="8" fillId="0" borderId="15" xfId="4" applyFont="1" applyFill="1" applyBorder="1" applyAlignment="1">
      <alignment horizontal="center" vertical="center" shrinkToFit="1"/>
    </xf>
    <xf numFmtId="0" fontId="8" fillId="0" borderId="16" xfId="7" applyFont="1" applyFill="1" applyBorder="1" applyAlignment="1">
      <alignment horizontal="center" vertical="center" shrinkToFit="1"/>
    </xf>
    <xf numFmtId="0" fontId="8" fillId="0" borderId="16" xfId="7" applyFont="1" applyFill="1" applyBorder="1" applyAlignment="1">
      <alignment horizontal="center" vertical="center" shrinkToFit="1"/>
    </xf>
    <xf numFmtId="0" fontId="8" fillId="0" borderId="16" xfId="4" applyFont="1" applyFill="1" applyBorder="1" applyAlignment="1">
      <alignment horizontal="center" shrinkToFit="1"/>
    </xf>
    <xf numFmtId="0" fontId="8" fillId="0" borderId="16" xfId="4" applyFont="1" applyFill="1" applyBorder="1" applyAlignment="1">
      <alignment horizontal="center" vertical="center" shrinkToFit="1"/>
    </xf>
    <xf numFmtId="0" fontId="8" fillId="0" borderId="16" xfId="4" applyFont="1" applyFill="1" applyBorder="1" applyAlignment="1">
      <alignment horizontal="center" shrinkToFit="1"/>
    </xf>
    <xf numFmtId="0" fontId="8" fillId="0" borderId="20" xfId="4" applyFont="1" applyFill="1" applyBorder="1" applyAlignment="1">
      <alignment horizontal="center" vertical="center" shrinkToFit="1"/>
    </xf>
    <xf numFmtId="0" fontId="8" fillId="0" borderId="22" xfId="4" applyFont="1" applyFill="1" applyBorder="1" applyAlignment="1">
      <alignment horizontal="center" vertical="center" shrinkToFit="1"/>
    </xf>
    <xf numFmtId="0" fontId="26" fillId="0" borderId="23" xfId="7" applyFont="1" applyFill="1" applyBorder="1" applyAlignment="1">
      <alignment horizontal="center" vertical="center" shrinkToFit="1"/>
    </xf>
    <xf numFmtId="0" fontId="8" fillId="0" borderId="23" xfId="7" applyFont="1" applyFill="1" applyBorder="1" applyAlignment="1">
      <alignment horizontal="center" vertical="center" shrinkToFit="1"/>
    </xf>
    <xf numFmtId="49" fontId="8" fillId="0" borderId="23" xfId="4" applyNumberFormat="1" applyFont="1" applyFill="1" applyBorder="1" applyAlignment="1">
      <alignment horizontal="center" vertical="center" shrinkToFit="1"/>
    </xf>
    <xf numFmtId="0" fontId="8" fillId="0" borderId="23" xfId="4" applyFont="1" applyFill="1" applyBorder="1" applyAlignment="1">
      <alignment horizontal="center" shrinkToFit="1"/>
    </xf>
    <xf numFmtId="0" fontId="8" fillId="0" borderId="23" xfId="4" applyFont="1" applyFill="1" applyBorder="1" applyAlignment="1">
      <alignment horizontal="center" shrinkToFit="1"/>
    </xf>
    <xf numFmtId="49" fontId="8" fillId="0" borderId="23" xfId="4" applyNumberFormat="1" applyFont="1" applyFill="1" applyBorder="1" applyAlignment="1">
      <alignment horizontal="center" shrinkToFit="1"/>
    </xf>
    <xf numFmtId="49" fontId="8" fillId="0" borderId="24" xfId="4" applyNumberFormat="1" applyFont="1" applyFill="1" applyBorder="1" applyAlignment="1">
      <alignment horizontal="center" shrinkToFit="1"/>
    </xf>
    <xf numFmtId="0" fontId="8" fillId="0" borderId="45" xfId="4" applyFont="1" applyFill="1" applyBorder="1" applyAlignment="1">
      <alignment horizontal="center" vertical="center" shrinkToFit="1"/>
    </xf>
    <xf numFmtId="0" fontId="26" fillId="0" borderId="46" xfId="7" applyFont="1" applyFill="1" applyBorder="1" applyAlignment="1">
      <alignment horizontal="center" vertical="center" shrinkToFit="1"/>
    </xf>
    <xf numFmtId="0" fontId="8" fillId="0" borderId="46" xfId="7" applyFont="1" applyFill="1" applyBorder="1" applyAlignment="1">
      <alignment horizontal="center" vertical="center" shrinkToFit="1"/>
    </xf>
    <xf numFmtId="49" fontId="8" fillId="0" borderId="46" xfId="4" applyNumberFormat="1" applyFont="1" applyFill="1" applyBorder="1" applyAlignment="1">
      <alignment horizontal="center" vertical="center" shrinkToFit="1"/>
    </xf>
    <xf numFmtId="0" fontId="8" fillId="0" borderId="46" xfId="4" applyFont="1" applyFill="1" applyBorder="1" applyAlignment="1">
      <alignment horizontal="center" shrinkToFit="1"/>
    </xf>
    <xf numFmtId="0" fontId="8" fillId="0" borderId="46" xfId="4" applyFont="1" applyFill="1" applyBorder="1" applyAlignment="1">
      <alignment horizontal="center" shrinkToFit="1"/>
    </xf>
    <xf numFmtId="49" fontId="8" fillId="0" borderId="46" xfId="4" applyNumberFormat="1" applyFont="1" applyFill="1" applyBorder="1" applyAlignment="1">
      <alignment horizontal="center" shrinkToFit="1"/>
    </xf>
    <xf numFmtId="49" fontId="8" fillId="0" borderId="47" xfId="4" applyNumberFormat="1" applyFont="1" applyFill="1" applyBorder="1" applyAlignment="1">
      <alignment horizontal="center" shrinkToFit="1"/>
    </xf>
    <xf numFmtId="0" fontId="8" fillId="0" borderId="0" xfId="1" applyFont="1" applyFill="1" applyAlignment="1">
      <alignment horizontal="left" vertical="center"/>
    </xf>
    <xf numFmtId="0" fontId="8" fillId="0" borderId="0" xfId="8" applyFont="1" applyFill="1" applyAlignment="1">
      <alignment horizontal="left" vertical="center"/>
    </xf>
    <xf numFmtId="0" fontId="8" fillId="0" borderId="0" xfId="1" applyFont="1" applyFill="1">
      <alignment vertical="center"/>
    </xf>
    <xf numFmtId="179" fontId="8" fillId="0" borderId="0" xfId="1" applyNumberFormat="1" applyFont="1" applyFill="1" applyBorder="1">
      <alignment vertical="center"/>
    </xf>
    <xf numFmtId="0" fontId="8" fillId="0" borderId="0" xfId="8" applyFont="1" applyFill="1">
      <alignment vertical="center"/>
    </xf>
    <xf numFmtId="0" fontId="8" fillId="0" borderId="0" xfId="8" applyFont="1" applyFill="1" applyAlignment="1">
      <alignment vertical="center" shrinkToFit="1"/>
    </xf>
    <xf numFmtId="0" fontId="8" fillId="0" borderId="0" xfId="8" applyFont="1" applyFill="1" applyAlignment="1">
      <alignment shrinkToFit="1"/>
    </xf>
    <xf numFmtId="0" fontId="8" fillId="0" borderId="0" xfId="8" applyFont="1" applyFill="1" applyAlignment="1"/>
    <xf numFmtId="0" fontId="27" fillId="0" borderId="0" xfId="8" applyFont="1" applyFill="1" applyAlignment="1">
      <alignment vertical="center" shrinkToFit="1"/>
    </xf>
    <xf numFmtId="0" fontId="27" fillId="0" borderId="0" xfId="8" applyFont="1" applyFill="1">
      <alignment vertical="center"/>
    </xf>
    <xf numFmtId="0" fontId="28" fillId="0" borderId="0" xfId="9" applyFont="1" applyFill="1" applyAlignment="1">
      <alignment horizontal="left" vertical="center"/>
    </xf>
    <xf numFmtId="179" fontId="27" fillId="0" borderId="0" xfId="8" applyNumberFormat="1" applyFont="1" applyFill="1">
      <alignment vertical="center"/>
    </xf>
    <xf numFmtId="178" fontId="8" fillId="0" borderId="0" xfId="10" applyFont="1" applyFill="1" applyAlignment="1">
      <alignment vertical="top"/>
    </xf>
    <xf numFmtId="0" fontId="8" fillId="0" borderId="0" xfId="11" applyFont="1" applyFill="1" applyAlignment="1">
      <alignment horizontal="left" vertical="center"/>
    </xf>
    <xf numFmtId="0" fontId="27" fillId="0" borderId="0" xfId="11" applyFont="1" applyFill="1" applyAlignment="1">
      <alignment vertical="center" shrinkToFit="1"/>
    </xf>
    <xf numFmtId="0" fontId="27" fillId="0" borderId="0" xfId="11" applyFont="1" applyFill="1">
      <alignment vertical="center"/>
    </xf>
    <xf numFmtId="0" fontId="7" fillId="0" borderId="0" xfId="1" applyFont="1" applyFill="1" applyBorder="1" applyAlignment="1" applyProtection="1">
      <alignment horizontal="left" vertical="center" shrinkToFit="1"/>
    </xf>
    <xf numFmtId="176" fontId="7" fillId="0" borderId="0" xfId="1" applyNumberFormat="1" applyFont="1" applyFill="1" applyBorder="1" applyAlignment="1" applyProtection="1">
      <alignment vertical="center" shrinkToFit="1"/>
    </xf>
  </cellXfs>
  <cellStyles count="12">
    <cellStyle name="一般" xfId="0" builtinId="0"/>
    <cellStyle name="一般 2" xfId="7"/>
    <cellStyle name="一般 2 5 2" xfId="1"/>
    <cellStyle name="一般 2 5 2 2" xfId="6"/>
    <cellStyle name="一般 2 5 4" xfId="9"/>
    <cellStyle name="一般 6" xfId="2"/>
    <cellStyle name="一般 6 2" xfId="5"/>
    <cellStyle name="一般 6 2 2" xfId="4"/>
    <cellStyle name="一般 6 2 2 2 2" xfId="11"/>
    <cellStyle name="一般 6 2 2 4" xfId="8"/>
    <cellStyle name="一般 6 6" xfId="3"/>
    <cellStyle name="一般 8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Google%20&#38642;&#31471;&#30828;&#30879;\&#24179;&#21488;&#20844;&#29256;%20(1)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BreakPreview" zoomScaleNormal="100" zoomScaleSheetLayoutView="100" workbookViewId="0">
      <selection activeCell="B43" sqref="B43:R44"/>
    </sheetView>
  </sheetViews>
  <sheetFormatPr defaultColWidth="8.875" defaultRowHeight="23.25" customHeight="1" x14ac:dyDescent="0.25"/>
  <cols>
    <col min="1" max="1" width="8.625" style="16" customWidth="1"/>
    <col min="2" max="2" width="17.375" style="39" customWidth="1"/>
    <col min="3" max="3" width="10.625" style="209" customWidth="1"/>
    <col min="4" max="4" width="19.625" style="16" customWidth="1"/>
    <col min="5" max="5" width="3.5" style="16" customWidth="1"/>
    <col min="6" max="6" width="17.75" style="16" customWidth="1"/>
    <col min="7" max="7" width="3.5" style="16" customWidth="1"/>
    <col min="8" max="8" width="11" style="16" customWidth="1"/>
    <col min="9" max="9" width="16.375" style="16" customWidth="1"/>
    <col min="10" max="10" width="5.75" style="16" customWidth="1"/>
    <col min="11" max="11" width="16.5" style="39" customWidth="1"/>
    <col min="12" max="17" width="5.375" style="16" customWidth="1"/>
    <col min="18" max="18" width="6.5" style="210" customWidth="1"/>
    <col min="19" max="19" width="8.875" style="16" customWidth="1"/>
    <col min="20" max="16384" width="8.875" style="16"/>
  </cols>
  <sheetData>
    <row r="1" spans="1:26" s="3" customFormat="1" ht="35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6" s="17" customFormat="1" ht="43.5" customHeight="1" thickBot="1" x14ac:dyDescent="0.3">
      <c r="A2" s="4" t="s">
        <v>1</v>
      </c>
      <c r="B2" s="5" t="s">
        <v>2</v>
      </c>
      <c r="C2" s="4" t="s">
        <v>3</v>
      </c>
      <c r="D2" s="6" t="s">
        <v>4</v>
      </c>
      <c r="E2" s="7"/>
      <c r="F2" s="6" t="s">
        <v>5</v>
      </c>
      <c r="G2" s="8"/>
      <c r="H2" s="9" t="s">
        <v>6</v>
      </c>
      <c r="I2" s="10" t="s">
        <v>7</v>
      </c>
      <c r="J2" s="11" t="s">
        <v>8</v>
      </c>
      <c r="K2" s="12" t="s">
        <v>9</v>
      </c>
      <c r="L2" s="13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5" t="s">
        <v>16</v>
      </c>
      <c r="S2" s="16"/>
      <c r="Z2" s="18"/>
    </row>
    <row r="3" spans="1:26" s="33" customFormat="1" ht="26.25" customHeight="1" x14ac:dyDescent="0.25">
      <c r="A3" s="19">
        <v>45748</v>
      </c>
      <c r="B3" s="20" t="s">
        <v>17</v>
      </c>
      <c r="C3" s="21" t="s">
        <v>18</v>
      </c>
      <c r="D3" s="22" t="s">
        <v>19</v>
      </c>
      <c r="E3" s="23" t="s">
        <v>20</v>
      </c>
      <c r="F3" s="24" t="s">
        <v>21</v>
      </c>
      <c r="G3" s="25" t="s">
        <v>20</v>
      </c>
      <c r="H3" s="23" t="s">
        <v>22</v>
      </c>
      <c r="I3" s="26" t="s">
        <v>23</v>
      </c>
      <c r="J3" s="27" t="s">
        <v>24</v>
      </c>
      <c r="K3" s="28" t="s">
        <v>25</v>
      </c>
      <c r="L3" s="29">
        <v>5.5</v>
      </c>
      <c r="M3" s="30">
        <v>3</v>
      </c>
      <c r="N3" s="30">
        <v>1.4</v>
      </c>
      <c r="O3" s="31">
        <v>1</v>
      </c>
      <c r="P3" s="30">
        <v>0.5</v>
      </c>
      <c r="Q3" s="30">
        <v>2.6</v>
      </c>
      <c r="R3" s="32">
        <f t="shared" ref="R3" si="0">(L3*70+M3*75+N3*25+O3*60+P3*120+Q3*45)</f>
        <v>882</v>
      </c>
    </row>
    <row r="4" spans="1:26" s="33" customFormat="1" ht="26.25" customHeight="1" x14ac:dyDescent="0.25">
      <c r="A4" s="34" t="s">
        <v>26</v>
      </c>
      <c r="B4" s="35" t="s">
        <v>27</v>
      </c>
      <c r="C4" s="36"/>
      <c r="D4" s="37" t="s">
        <v>28</v>
      </c>
      <c r="E4" s="38"/>
      <c r="F4" s="39" t="s">
        <v>29</v>
      </c>
      <c r="G4" s="38"/>
      <c r="H4" s="38"/>
      <c r="I4" s="40" t="s">
        <v>30</v>
      </c>
      <c r="J4" s="41"/>
      <c r="K4" s="42" t="s">
        <v>31</v>
      </c>
      <c r="L4" s="43"/>
      <c r="M4" s="44"/>
      <c r="N4" s="44"/>
      <c r="O4" s="44"/>
      <c r="P4" s="44"/>
      <c r="Q4" s="44"/>
      <c r="R4" s="45" t="e">
        <v>#VALUE!</v>
      </c>
    </row>
    <row r="5" spans="1:26" s="33" customFormat="1" ht="26.25" customHeight="1" x14ac:dyDescent="0.25">
      <c r="A5" s="46">
        <f>A3+1</f>
        <v>45749</v>
      </c>
      <c r="B5" s="47" t="s">
        <v>32</v>
      </c>
      <c r="C5" s="48" t="s">
        <v>33</v>
      </c>
      <c r="D5" s="49" t="s">
        <v>34</v>
      </c>
      <c r="E5" s="25" t="s">
        <v>35</v>
      </c>
      <c r="F5" s="50" t="s">
        <v>36</v>
      </c>
      <c r="G5" s="25" t="s">
        <v>37</v>
      </c>
      <c r="H5" s="25" t="s">
        <v>38</v>
      </c>
      <c r="I5" s="51" t="s">
        <v>39</v>
      </c>
      <c r="J5" s="52"/>
      <c r="K5" s="53" t="s">
        <v>40</v>
      </c>
      <c r="L5" s="43">
        <v>5</v>
      </c>
      <c r="M5" s="44">
        <v>2.5</v>
      </c>
      <c r="N5" s="44">
        <v>1.2</v>
      </c>
      <c r="O5" s="44">
        <v>1</v>
      </c>
      <c r="P5" s="44"/>
      <c r="Q5" s="44">
        <v>2.7</v>
      </c>
      <c r="R5" s="45">
        <f t="shared" ref="R5" si="1">(L5*70+M5*75+N5*25+O5*60+P5*120+Q5*45)</f>
        <v>749</v>
      </c>
    </row>
    <row r="6" spans="1:26" s="33" customFormat="1" ht="26.25" customHeight="1" x14ac:dyDescent="0.25">
      <c r="A6" s="34" t="s">
        <v>41</v>
      </c>
      <c r="B6" s="35" t="s">
        <v>42</v>
      </c>
      <c r="C6" s="36"/>
      <c r="D6" s="40" t="s">
        <v>43</v>
      </c>
      <c r="E6" s="38"/>
      <c r="F6" s="40" t="s">
        <v>44</v>
      </c>
      <c r="G6" s="38"/>
      <c r="H6" s="38"/>
      <c r="I6" s="54" t="s">
        <v>45</v>
      </c>
      <c r="J6" s="55"/>
      <c r="K6" s="42"/>
      <c r="L6" s="43"/>
      <c r="M6" s="44"/>
      <c r="N6" s="44"/>
      <c r="O6" s="44"/>
      <c r="P6" s="44"/>
      <c r="Q6" s="44"/>
      <c r="R6" s="45" t="e">
        <v>#VALUE!</v>
      </c>
    </row>
    <row r="7" spans="1:26" s="59" customFormat="1" ht="26.25" customHeight="1" x14ac:dyDescent="0.3">
      <c r="A7" s="46">
        <f>A5+1</f>
        <v>45750</v>
      </c>
      <c r="B7" s="56" t="s">
        <v>46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</row>
    <row r="8" spans="1:26" s="59" customFormat="1" ht="26.25" customHeight="1" x14ac:dyDescent="0.3">
      <c r="A8" s="60" t="s">
        <v>47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r="9" spans="1:26" s="59" customFormat="1" ht="26.25" customHeight="1" x14ac:dyDescent="0.3">
      <c r="A9" s="46">
        <f>A7+1</f>
        <v>45751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26" s="59" customFormat="1" ht="26.25" customHeight="1" thickBot="1" x14ac:dyDescent="0.35">
      <c r="A10" s="61" t="s">
        <v>48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</row>
    <row r="11" spans="1:26" s="17" customFormat="1" ht="26.25" customHeight="1" x14ac:dyDescent="0.25">
      <c r="A11" s="19">
        <v>45754</v>
      </c>
      <c r="B11" s="20" t="s">
        <v>49</v>
      </c>
      <c r="C11" s="21" t="s">
        <v>50</v>
      </c>
      <c r="D11" s="22" t="s">
        <v>51</v>
      </c>
      <c r="E11" s="23" t="s">
        <v>52</v>
      </c>
      <c r="F11" s="24" t="s">
        <v>53</v>
      </c>
      <c r="G11" s="25" t="s">
        <v>54</v>
      </c>
      <c r="H11" s="23" t="s">
        <v>55</v>
      </c>
      <c r="I11" s="26" t="s">
        <v>56</v>
      </c>
      <c r="J11" s="27" t="s">
        <v>57</v>
      </c>
      <c r="K11" s="28" t="s">
        <v>58</v>
      </c>
      <c r="L11" s="29">
        <v>5.3</v>
      </c>
      <c r="M11" s="30">
        <v>2.6</v>
      </c>
      <c r="N11" s="30">
        <v>1.6</v>
      </c>
      <c r="O11" s="31">
        <v>1</v>
      </c>
      <c r="P11" s="30">
        <v>0.5</v>
      </c>
      <c r="Q11" s="30">
        <v>2.7</v>
      </c>
      <c r="R11" s="32">
        <f t="shared" ref="R11" si="2">(L11*70+M11*75+N11*25+O11*60+P11*120+Q11*45)</f>
        <v>847.5</v>
      </c>
    </row>
    <row r="12" spans="1:26" s="17" customFormat="1" ht="26.25" customHeight="1" x14ac:dyDescent="0.25">
      <c r="A12" s="34" t="s">
        <v>59</v>
      </c>
      <c r="B12" s="35" t="s">
        <v>60</v>
      </c>
      <c r="C12" s="36"/>
      <c r="D12" s="37" t="s">
        <v>61</v>
      </c>
      <c r="E12" s="38"/>
      <c r="F12" s="39" t="s">
        <v>62</v>
      </c>
      <c r="G12" s="38"/>
      <c r="H12" s="38"/>
      <c r="I12" s="40" t="s">
        <v>63</v>
      </c>
      <c r="J12" s="41"/>
      <c r="K12" s="42" t="s">
        <v>64</v>
      </c>
      <c r="L12" s="43"/>
      <c r="M12" s="44"/>
      <c r="N12" s="44"/>
      <c r="O12" s="44"/>
      <c r="P12" s="44"/>
      <c r="Q12" s="44"/>
      <c r="R12" s="45" t="e">
        <v>#VALUE!</v>
      </c>
    </row>
    <row r="13" spans="1:26" s="17" customFormat="1" ht="26.25" customHeight="1" x14ac:dyDescent="0.25">
      <c r="A13" s="46">
        <f>A11+1</f>
        <v>45755</v>
      </c>
      <c r="B13" s="47" t="s">
        <v>65</v>
      </c>
      <c r="C13" s="48" t="s">
        <v>66</v>
      </c>
      <c r="D13" s="49" t="s">
        <v>67</v>
      </c>
      <c r="E13" s="25" t="s">
        <v>68</v>
      </c>
      <c r="F13" s="50" t="s">
        <v>69</v>
      </c>
      <c r="G13" s="25" t="s">
        <v>54</v>
      </c>
      <c r="H13" s="25" t="s">
        <v>70</v>
      </c>
      <c r="I13" s="51" t="s">
        <v>71</v>
      </c>
      <c r="J13" s="52"/>
      <c r="K13" s="53" t="s">
        <v>72</v>
      </c>
      <c r="L13" s="43">
        <v>6</v>
      </c>
      <c r="M13" s="44">
        <v>2</v>
      </c>
      <c r="N13" s="44">
        <v>1.2</v>
      </c>
      <c r="O13" s="44">
        <v>1</v>
      </c>
      <c r="P13" s="44"/>
      <c r="Q13" s="44">
        <v>2.6</v>
      </c>
      <c r="R13" s="45">
        <f t="shared" ref="R13:R19" si="3">(L13*70+M13*75+N13*25+O13*60+P13*120+Q13*45)</f>
        <v>777</v>
      </c>
    </row>
    <row r="14" spans="1:26" s="17" customFormat="1" ht="26.25" customHeight="1" x14ac:dyDescent="0.25">
      <c r="A14" s="34" t="s">
        <v>73</v>
      </c>
      <c r="B14" s="35" t="s">
        <v>74</v>
      </c>
      <c r="C14" s="36"/>
      <c r="D14" s="40" t="s">
        <v>75</v>
      </c>
      <c r="E14" s="38"/>
      <c r="F14" s="40" t="s">
        <v>76</v>
      </c>
      <c r="G14" s="38"/>
      <c r="H14" s="38"/>
      <c r="I14" s="54" t="s">
        <v>77</v>
      </c>
      <c r="J14" s="55"/>
      <c r="K14" s="42" t="s">
        <v>78</v>
      </c>
      <c r="L14" s="43"/>
      <c r="M14" s="44"/>
      <c r="N14" s="44"/>
      <c r="O14" s="44"/>
      <c r="P14" s="44"/>
      <c r="Q14" s="44"/>
      <c r="R14" s="45" t="e">
        <v>#VALUE!</v>
      </c>
    </row>
    <row r="15" spans="1:26" s="17" customFormat="1" ht="26.25" customHeight="1" x14ac:dyDescent="0.25">
      <c r="A15" s="65">
        <f>A13+1</f>
        <v>45756</v>
      </c>
      <c r="B15" s="66" t="s">
        <v>79</v>
      </c>
      <c r="C15" s="67" t="s">
        <v>33</v>
      </c>
      <c r="D15" s="68" t="s">
        <v>80</v>
      </c>
      <c r="E15" s="69" t="s">
        <v>81</v>
      </c>
      <c r="F15" s="70" t="s">
        <v>82</v>
      </c>
      <c r="G15" s="69" t="s">
        <v>83</v>
      </c>
      <c r="H15" s="71" t="s">
        <v>84</v>
      </c>
      <c r="I15" s="68" t="s">
        <v>85</v>
      </c>
      <c r="J15" s="72"/>
      <c r="K15" s="73" t="s">
        <v>86</v>
      </c>
      <c r="L15" s="74">
        <v>4.2</v>
      </c>
      <c r="M15" s="75">
        <v>3.5</v>
      </c>
      <c r="N15" s="75">
        <v>1</v>
      </c>
      <c r="O15" s="75">
        <v>1</v>
      </c>
      <c r="P15" s="75">
        <v>0.5</v>
      </c>
      <c r="Q15" s="75">
        <v>3</v>
      </c>
      <c r="R15" s="76">
        <f t="shared" ref="R15" si="4">(L15*70+M15*75+N15*25+O15*60+P15*120+Q15*45)</f>
        <v>836.5</v>
      </c>
    </row>
    <row r="16" spans="1:26" s="17" customFormat="1" ht="26.25" customHeight="1" x14ac:dyDescent="0.25">
      <c r="A16" s="77" t="s">
        <v>87</v>
      </c>
      <c r="B16" s="78" t="s">
        <v>88</v>
      </c>
      <c r="C16" s="79"/>
      <c r="D16" s="80" t="s">
        <v>89</v>
      </c>
      <c r="E16" s="81"/>
      <c r="F16" s="82" t="s">
        <v>90</v>
      </c>
      <c r="G16" s="81"/>
      <c r="H16" s="81"/>
      <c r="I16" s="80" t="s">
        <v>91</v>
      </c>
      <c r="J16" s="83"/>
      <c r="K16" s="84" t="s">
        <v>57</v>
      </c>
      <c r="L16" s="74"/>
      <c r="M16" s="75"/>
      <c r="N16" s="75"/>
      <c r="O16" s="75"/>
      <c r="P16" s="75"/>
      <c r="Q16" s="75"/>
      <c r="R16" s="76" t="e">
        <v>#VALUE!</v>
      </c>
    </row>
    <row r="17" spans="1:18" s="17" customFormat="1" ht="26.25" customHeight="1" x14ac:dyDescent="0.25">
      <c r="A17" s="85">
        <f>A15+1</f>
        <v>45757</v>
      </c>
      <c r="B17" s="47" t="s">
        <v>92</v>
      </c>
      <c r="C17" s="48" t="s">
        <v>93</v>
      </c>
      <c r="D17" s="50" t="s">
        <v>94</v>
      </c>
      <c r="E17" s="86" t="s">
        <v>95</v>
      </c>
      <c r="F17" s="50" t="s">
        <v>96</v>
      </c>
      <c r="G17" s="86" t="s">
        <v>97</v>
      </c>
      <c r="H17" s="86" t="s">
        <v>70</v>
      </c>
      <c r="I17" s="50" t="s">
        <v>98</v>
      </c>
      <c r="J17" s="87" t="s">
        <v>99</v>
      </c>
      <c r="K17" s="53" t="s">
        <v>100</v>
      </c>
      <c r="L17" s="43">
        <v>5</v>
      </c>
      <c r="M17" s="44">
        <v>2.2999999999999998</v>
      </c>
      <c r="N17" s="44">
        <v>1.7</v>
      </c>
      <c r="O17" s="44">
        <v>1</v>
      </c>
      <c r="P17" s="44"/>
      <c r="Q17" s="44">
        <v>2.6</v>
      </c>
      <c r="R17" s="45">
        <f t="shared" ref="R17" si="5">(L17*70+M17*75+N17*25+O17*60+P17*120+Q17*45)</f>
        <v>742</v>
      </c>
    </row>
    <row r="18" spans="1:18" s="17" customFormat="1" ht="26.25" customHeight="1" x14ac:dyDescent="0.25">
      <c r="A18" s="34" t="s">
        <v>101</v>
      </c>
      <c r="B18" s="35" t="s">
        <v>102</v>
      </c>
      <c r="C18" s="36"/>
      <c r="D18" s="40" t="s">
        <v>103</v>
      </c>
      <c r="E18" s="38"/>
      <c r="F18" s="40" t="s">
        <v>104</v>
      </c>
      <c r="G18" s="38"/>
      <c r="H18" s="38"/>
      <c r="I18" s="88" t="s">
        <v>105</v>
      </c>
      <c r="J18" s="89"/>
      <c r="K18" s="42" t="s">
        <v>106</v>
      </c>
      <c r="L18" s="43"/>
      <c r="M18" s="44"/>
      <c r="N18" s="44"/>
      <c r="O18" s="44"/>
      <c r="P18" s="44"/>
      <c r="Q18" s="44"/>
      <c r="R18" s="45" t="e">
        <v>#VALUE!</v>
      </c>
    </row>
    <row r="19" spans="1:18" s="17" customFormat="1" ht="26.25" customHeight="1" x14ac:dyDescent="0.25">
      <c r="A19" s="90">
        <f>A17+1</f>
        <v>45758</v>
      </c>
      <c r="B19" s="91" t="s">
        <v>107</v>
      </c>
      <c r="C19" s="48" t="s">
        <v>66</v>
      </c>
      <c r="D19" s="50" t="s">
        <v>108</v>
      </c>
      <c r="E19" s="86" t="s">
        <v>54</v>
      </c>
      <c r="F19" s="49" t="s">
        <v>109</v>
      </c>
      <c r="G19" s="25" t="s">
        <v>110</v>
      </c>
      <c r="H19" s="86" t="s">
        <v>70</v>
      </c>
      <c r="I19" s="49" t="s">
        <v>111</v>
      </c>
      <c r="J19" s="92"/>
      <c r="K19" s="93" t="s">
        <v>112</v>
      </c>
      <c r="L19" s="43">
        <v>6</v>
      </c>
      <c r="M19" s="44">
        <v>3</v>
      </c>
      <c r="N19" s="44">
        <v>1.4</v>
      </c>
      <c r="O19" s="44">
        <v>1</v>
      </c>
      <c r="P19" s="44"/>
      <c r="Q19" s="44">
        <v>2.7</v>
      </c>
      <c r="R19" s="45">
        <f t="shared" si="3"/>
        <v>861.5</v>
      </c>
    </row>
    <row r="20" spans="1:18" s="17" customFormat="1" ht="26.25" customHeight="1" thickBot="1" x14ac:dyDescent="0.3">
      <c r="A20" s="94" t="s">
        <v>113</v>
      </c>
      <c r="B20" s="95" t="s">
        <v>114</v>
      </c>
      <c r="C20" s="96"/>
      <c r="D20" s="97" t="s">
        <v>115</v>
      </c>
      <c r="E20" s="98"/>
      <c r="F20" s="97" t="s">
        <v>116</v>
      </c>
      <c r="G20" s="98"/>
      <c r="H20" s="98"/>
      <c r="I20" s="97" t="s">
        <v>117</v>
      </c>
      <c r="J20" s="99"/>
      <c r="K20" s="100" t="s">
        <v>118</v>
      </c>
      <c r="L20" s="101"/>
      <c r="M20" s="102"/>
      <c r="N20" s="102"/>
      <c r="O20" s="102"/>
      <c r="P20" s="102"/>
      <c r="Q20" s="102"/>
      <c r="R20" s="103" t="e">
        <v>#VALUE!</v>
      </c>
    </row>
    <row r="21" spans="1:18" s="17" customFormat="1" ht="26.25" customHeight="1" x14ac:dyDescent="0.25">
      <c r="A21" s="19">
        <f>A19+3</f>
        <v>45761</v>
      </c>
      <c r="B21" s="20" t="s">
        <v>119</v>
      </c>
      <c r="C21" s="21" t="s">
        <v>50</v>
      </c>
      <c r="D21" s="26" t="s">
        <v>120</v>
      </c>
      <c r="E21" s="23" t="s">
        <v>121</v>
      </c>
      <c r="F21" s="26" t="s">
        <v>122</v>
      </c>
      <c r="G21" s="23" t="s">
        <v>123</v>
      </c>
      <c r="H21" s="23" t="s">
        <v>124</v>
      </c>
      <c r="I21" s="26" t="s">
        <v>125</v>
      </c>
      <c r="J21" s="104" t="s">
        <v>57</v>
      </c>
      <c r="K21" s="28" t="s">
        <v>126</v>
      </c>
      <c r="L21" s="29">
        <v>4.8</v>
      </c>
      <c r="M21" s="30">
        <v>2.1</v>
      </c>
      <c r="N21" s="30">
        <v>1.7</v>
      </c>
      <c r="O21" s="31">
        <v>1</v>
      </c>
      <c r="P21" s="30">
        <v>0.5</v>
      </c>
      <c r="Q21" s="30">
        <v>2.7</v>
      </c>
      <c r="R21" s="105">
        <f t="shared" ref="R21" si="6">(L21*70+M21*75+N21*25+O21*60+P21*120+Q21*45)</f>
        <v>777.5</v>
      </c>
    </row>
    <row r="22" spans="1:18" s="17" customFormat="1" ht="26.25" customHeight="1" x14ac:dyDescent="0.25">
      <c r="A22" s="34" t="s">
        <v>127</v>
      </c>
      <c r="B22" s="35" t="s">
        <v>128</v>
      </c>
      <c r="C22" s="36"/>
      <c r="D22" s="40" t="s">
        <v>129</v>
      </c>
      <c r="E22" s="38"/>
      <c r="F22" s="40" t="s">
        <v>130</v>
      </c>
      <c r="G22" s="38"/>
      <c r="H22" s="38"/>
      <c r="I22" s="40" t="s">
        <v>131</v>
      </c>
      <c r="J22" s="106"/>
      <c r="K22" s="42" t="s">
        <v>132</v>
      </c>
      <c r="L22" s="43"/>
      <c r="M22" s="44"/>
      <c r="N22" s="44"/>
      <c r="O22" s="44"/>
      <c r="P22" s="44"/>
      <c r="Q22" s="44"/>
      <c r="R22" s="45" t="e">
        <v>#VALUE!</v>
      </c>
    </row>
    <row r="23" spans="1:18" s="17" customFormat="1" ht="26.25" customHeight="1" x14ac:dyDescent="0.25">
      <c r="A23" s="46">
        <f>A21+1</f>
        <v>45762</v>
      </c>
      <c r="B23" s="47" t="s">
        <v>133</v>
      </c>
      <c r="C23" s="107" t="s">
        <v>66</v>
      </c>
      <c r="D23" s="108" t="s">
        <v>134</v>
      </c>
      <c r="E23" s="86" t="s">
        <v>54</v>
      </c>
      <c r="F23" s="50" t="s">
        <v>135</v>
      </c>
      <c r="G23" s="86" t="s">
        <v>54</v>
      </c>
      <c r="H23" s="109" t="s">
        <v>70</v>
      </c>
      <c r="I23" s="108" t="s">
        <v>136</v>
      </c>
      <c r="J23" s="110" t="s">
        <v>137</v>
      </c>
      <c r="K23" s="53" t="s">
        <v>138</v>
      </c>
      <c r="L23" s="43">
        <v>5</v>
      </c>
      <c r="M23" s="44">
        <v>3.6</v>
      </c>
      <c r="N23" s="44">
        <v>1.2</v>
      </c>
      <c r="O23" s="44">
        <v>1</v>
      </c>
      <c r="P23" s="44">
        <v>0.5</v>
      </c>
      <c r="Q23" s="44">
        <v>2.7</v>
      </c>
      <c r="R23" s="45">
        <f t="shared" ref="R23" si="7">(L23*70+M23*75+N23*25+O23*60+P23*120+Q23*45)</f>
        <v>891.5</v>
      </c>
    </row>
    <row r="24" spans="1:18" s="17" customFormat="1" ht="26.25" customHeight="1" x14ac:dyDescent="0.25">
      <c r="A24" s="34" t="s">
        <v>139</v>
      </c>
      <c r="B24" s="35" t="s">
        <v>140</v>
      </c>
      <c r="C24" s="111"/>
      <c r="D24" s="112" t="s">
        <v>141</v>
      </c>
      <c r="E24" s="38"/>
      <c r="F24" s="40" t="s">
        <v>142</v>
      </c>
      <c r="G24" s="38"/>
      <c r="H24" s="109"/>
      <c r="I24" s="113" t="s">
        <v>143</v>
      </c>
      <c r="J24" s="110"/>
      <c r="K24" s="42" t="s">
        <v>144</v>
      </c>
      <c r="L24" s="43"/>
      <c r="M24" s="44"/>
      <c r="N24" s="44"/>
      <c r="O24" s="44"/>
      <c r="P24" s="44"/>
      <c r="Q24" s="44"/>
      <c r="R24" s="45" t="e">
        <v>#VALUE!</v>
      </c>
    </row>
    <row r="25" spans="1:18" s="17" customFormat="1" ht="26.25" customHeight="1" x14ac:dyDescent="0.25">
      <c r="A25" s="65">
        <f>A23+1</f>
        <v>45763</v>
      </c>
      <c r="B25" s="66" t="s">
        <v>145</v>
      </c>
      <c r="C25" s="114" t="s">
        <v>33</v>
      </c>
      <c r="D25" s="68" t="s">
        <v>146</v>
      </c>
      <c r="E25" s="69" t="s">
        <v>110</v>
      </c>
      <c r="F25" s="115" t="s">
        <v>147</v>
      </c>
      <c r="G25" s="116" t="s">
        <v>121</v>
      </c>
      <c r="H25" s="69" t="s">
        <v>148</v>
      </c>
      <c r="I25" s="68" t="s">
        <v>149</v>
      </c>
      <c r="J25" s="117"/>
      <c r="K25" s="118" t="s">
        <v>86</v>
      </c>
      <c r="L25" s="74">
        <v>5</v>
      </c>
      <c r="M25" s="75">
        <v>3.7</v>
      </c>
      <c r="N25" s="75">
        <v>1</v>
      </c>
      <c r="O25" s="75">
        <v>1</v>
      </c>
      <c r="P25" s="75"/>
      <c r="Q25" s="75">
        <v>3</v>
      </c>
      <c r="R25" s="76">
        <f t="shared" ref="R25" si="8">(L25*70+M25*75+N25*25+O25*60+P25*120+Q25*45)</f>
        <v>847.5</v>
      </c>
    </row>
    <row r="26" spans="1:18" s="17" customFormat="1" ht="26.25" customHeight="1" x14ac:dyDescent="0.25">
      <c r="A26" s="77" t="s">
        <v>150</v>
      </c>
      <c r="B26" s="78" t="s">
        <v>151</v>
      </c>
      <c r="C26" s="119"/>
      <c r="D26" s="80" t="s">
        <v>152</v>
      </c>
      <c r="E26" s="81"/>
      <c r="F26" s="120" t="s">
        <v>153</v>
      </c>
      <c r="G26" s="121"/>
      <c r="H26" s="81"/>
      <c r="I26" s="80" t="s">
        <v>154</v>
      </c>
      <c r="J26" s="117"/>
      <c r="K26" s="84" t="s">
        <v>57</v>
      </c>
      <c r="L26" s="122"/>
      <c r="M26" s="123"/>
      <c r="N26" s="123"/>
      <c r="O26" s="75"/>
      <c r="P26" s="123"/>
      <c r="Q26" s="123"/>
      <c r="R26" s="76" t="e">
        <v>#VALUE!</v>
      </c>
    </row>
    <row r="27" spans="1:18" s="17" customFormat="1" ht="26.25" customHeight="1" x14ac:dyDescent="0.25">
      <c r="A27" s="85">
        <f>A25+1</f>
        <v>45764</v>
      </c>
      <c r="B27" s="47" t="s">
        <v>155</v>
      </c>
      <c r="C27" s="107" t="s">
        <v>156</v>
      </c>
      <c r="D27" s="108" t="s">
        <v>157</v>
      </c>
      <c r="E27" s="86" t="s">
        <v>158</v>
      </c>
      <c r="F27" s="50" t="s">
        <v>159</v>
      </c>
      <c r="G27" s="86" t="s">
        <v>160</v>
      </c>
      <c r="H27" s="109" t="s">
        <v>70</v>
      </c>
      <c r="I27" s="50" t="s">
        <v>161</v>
      </c>
      <c r="J27" s="87" t="s">
        <v>162</v>
      </c>
      <c r="K27" s="93" t="s">
        <v>163</v>
      </c>
      <c r="L27" s="43">
        <v>5.2</v>
      </c>
      <c r="M27" s="44">
        <v>2.6</v>
      </c>
      <c r="N27" s="44">
        <v>1.2</v>
      </c>
      <c r="O27" s="44">
        <v>1</v>
      </c>
      <c r="P27" s="44"/>
      <c r="Q27" s="44">
        <v>2.7</v>
      </c>
      <c r="R27" s="45">
        <f t="shared" ref="R27" si="9">(L27*70+M27*75+N27*25+O27*60+P27*120+Q27*45)</f>
        <v>770.5</v>
      </c>
    </row>
    <row r="28" spans="1:18" s="17" customFormat="1" ht="26.25" customHeight="1" x14ac:dyDescent="0.25">
      <c r="A28" s="34" t="s">
        <v>101</v>
      </c>
      <c r="B28" s="35" t="s">
        <v>164</v>
      </c>
      <c r="C28" s="111"/>
      <c r="D28" s="113" t="s">
        <v>165</v>
      </c>
      <c r="E28" s="38"/>
      <c r="F28" s="40" t="s">
        <v>166</v>
      </c>
      <c r="G28" s="38"/>
      <c r="H28" s="109"/>
      <c r="I28" s="40" t="s">
        <v>167</v>
      </c>
      <c r="J28" s="89"/>
      <c r="K28" s="124" t="s">
        <v>168</v>
      </c>
      <c r="L28" s="43"/>
      <c r="M28" s="44"/>
      <c r="N28" s="44"/>
      <c r="O28" s="44"/>
      <c r="P28" s="44"/>
      <c r="Q28" s="44"/>
      <c r="R28" s="45" t="e">
        <v>#VALUE!</v>
      </c>
    </row>
    <row r="29" spans="1:18" s="17" customFormat="1" ht="26.25" customHeight="1" x14ac:dyDescent="0.25">
      <c r="A29" s="90">
        <f>A27+1</f>
        <v>45765</v>
      </c>
      <c r="B29" s="91" t="s">
        <v>169</v>
      </c>
      <c r="C29" s="48" t="s">
        <v>66</v>
      </c>
      <c r="D29" s="49" t="s">
        <v>170</v>
      </c>
      <c r="E29" s="25" t="s">
        <v>158</v>
      </c>
      <c r="F29" s="49" t="s">
        <v>171</v>
      </c>
      <c r="G29" s="125" t="s">
        <v>68</v>
      </c>
      <c r="H29" s="38" t="s">
        <v>70</v>
      </c>
      <c r="I29" s="126" t="s">
        <v>172</v>
      </c>
      <c r="J29" s="106"/>
      <c r="K29" s="93" t="s">
        <v>173</v>
      </c>
      <c r="L29" s="43">
        <v>5.5</v>
      </c>
      <c r="M29" s="44">
        <v>2.6</v>
      </c>
      <c r="N29" s="44">
        <v>1.7</v>
      </c>
      <c r="O29" s="44">
        <v>1</v>
      </c>
      <c r="P29" s="44">
        <v>0.5</v>
      </c>
      <c r="Q29" s="44">
        <v>2.6</v>
      </c>
      <c r="R29" s="45">
        <f t="shared" ref="R29" si="10">(L29*70+M29*75+N29*25+O29*60+P29*120+Q29*45)</f>
        <v>859.5</v>
      </c>
    </row>
    <row r="30" spans="1:18" s="17" customFormat="1" ht="26.25" customHeight="1" thickBot="1" x14ac:dyDescent="0.3">
      <c r="A30" s="94" t="s">
        <v>113</v>
      </c>
      <c r="B30" s="95" t="s">
        <v>174</v>
      </c>
      <c r="C30" s="96"/>
      <c r="D30" s="97" t="s">
        <v>175</v>
      </c>
      <c r="E30" s="98"/>
      <c r="F30" s="97" t="s">
        <v>176</v>
      </c>
      <c r="G30" s="127"/>
      <c r="H30" s="128"/>
      <c r="I30" s="129" t="s">
        <v>177</v>
      </c>
      <c r="J30" s="130"/>
      <c r="K30" s="100" t="s">
        <v>178</v>
      </c>
      <c r="L30" s="101"/>
      <c r="M30" s="102"/>
      <c r="N30" s="102"/>
      <c r="O30" s="102"/>
      <c r="P30" s="102"/>
      <c r="Q30" s="102"/>
      <c r="R30" s="103" t="e">
        <v>#VALUE!</v>
      </c>
    </row>
    <row r="31" spans="1:18" s="17" customFormat="1" ht="26.25" customHeight="1" x14ac:dyDescent="0.25">
      <c r="A31" s="19">
        <f>A29+3</f>
        <v>45768</v>
      </c>
      <c r="B31" s="131" t="s">
        <v>179</v>
      </c>
      <c r="C31" s="132" t="s">
        <v>50</v>
      </c>
      <c r="D31" s="49" t="s">
        <v>180</v>
      </c>
      <c r="E31" s="25" t="s">
        <v>123</v>
      </c>
      <c r="F31" s="49" t="s">
        <v>181</v>
      </c>
      <c r="G31" s="25" t="s">
        <v>54</v>
      </c>
      <c r="H31" s="25" t="s">
        <v>55</v>
      </c>
      <c r="I31" s="126" t="s">
        <v>182</v>
      </c>
      <c r="J31" s="41" t="s">
        <v>57</v>
      </c>
      <c r="K31" s="133" t="s">
        <v>183</v>
      </c>
      <c r="L31" s="134">
        <v>5.4</v>
      </c>
      <c r="M31" s="135">
        <v>2.2999999999999998</v>
      </c>
      <c r="N31" s="135">
        <v>1.7</v>
      </c>
      <c r="O31" s="31">
        <v>1</v>
      </c>
      <c r="P31" s="135"/>
      <c r="Q31" s="135">
        <v>2.7</v>
      </c>
      <c r="R31" s="32">
        <f t="shared" ref="R31" si="11">(L31*70+M31*75+N31*25+O31*60+P31*120+Q31*45)</f>
        <v>774.5</v>
      </c>
    </row>
    <row r="32" spans="1:18" s="17" customFormat="1" ht="26.25" customHeight="1" x14ac:dyDescent="0.25">
      <c r="A32" s="136" t="s">
        <v>184</v>
      </c>
      <c r="B32" s="137" t="s">
        <v>185</v>
      </c>
      <c r="C32" s="36"/>
      <c r="D32" s="40" t="s">
        <v>186</v>
      </c>
      <c r="E32" s="38"/>
      <c r="F32" s="40" t="s">
        <v>187</v>
      </c>
      <c r="G32" s="38"/>
      <c r="H32" s="38"/>
      <c r="I32" s="113" t="s">
        <v>188</v>
      </c>
      <c r="J32" s="106"/>
      <c r="K32" s="42" t="s">
        <v>189</v>
      </c>
      <c r="L32" s="29"/>
      <c r="M32" s="30"/>
      <c r="N32" s="30"/>
      <c r="O32" s="44"/>
      <c r="P32" s="30"/>
      <c r="Q32" s="30"/>
      <c r="R32" s="45" t="e">
        <v>#VALUE!</v>
      </c>
    </row>
    <row r="33" spans="1:18" s="17" customFormat="1" ht="26.25" customHeight="1" x14ac:dyDescent="0.25">
      <c r="A33" s="85">
        <f>A31+1</f>
        <v>45769</v>
      </c>
      <c r="B33" s="91" t="s">
        <v>190</v>
      </c>
      <c r="C33" s="107" t="s">
        <v>66</v>
      </c>
      <c r="D33" s="108" t="s">
        <v>191</v>
      </c>
      <c r="E33" s="138" t="s">
        <v>192</v>
      </c>
      <c r="F33" s="50" t="s">
        <v>193</v>
      </c>
      <c r="G33" s="138" t="s">
        <v>54</v>
      </c>
      <c r="H33" s="109" t="s">
        <v>70</v>
      </c>
      <c r="I33" s="50" t="s">
        <v>194</v>
      </c>
      <c r="J33" s="110" t="s">
        <v>195</v>
      </c>
      <c r="K33" s="133" t="s">
        <v>196</v>
      </c>
      <c r="L33" s="29">
        <v>6</v>
      </c>
      <c r="M33" s="30">
        <v>3.5</v>
      </c>
      <c r="N33" s="30">
        <v>1.2</v>
      </c>
      <c r="O33" s="44">
        <v>1</v>
      </c>
      <c r="P33" s="30">
        <v>0.5</v>
      </c>
      <c r="Q33" s="30">
        <v>2.7</v>
      </c>
      <c r="R33" s="45">
        <f t="shared" ref="R33" si="12">(L33*70+M33*75+N33*25+O33*60+P33*120+Q33*45)</f>
        <v>954</v>
      </c>
    </row>
    <row r="34" spans="1:18" s="17" customFormat="1" ht="26.25" customHeight="1" x14ac:dyDescent="0.25">
      <c r="A34" s="34" t="s">
        <v>73</v>
      </c>
      <c r="B34" s="139" t="s">
        <v>197</v>
      </c>
      <c r="C34" s="111"/>
      <c r="D34" s="113" t="s">
        <v>198</v>
      </c>
      <c r="E34" s="140"/>
      <c r="F34" s="40" t="s">
        <v>199</v>
      </c>
      <c r="G34" s="140"/>
      <c r="H34" s="109"/>
      <c r="I34" s="40" t="s">
        <v>200</v>
      </c>
      <c r="J34" s="110"/>
      <c r="K34" s="42" t="s">
        <v>201</v>
      </c>
      <c r="L34" s="43"/>
      <c r="M34" s="44"/>
      <c r="N34" s="44"/>
      <c r="O34" s="44"/>
      <c r="P34" s="44"/>
      <c r="Q34" s="44"/>
      <c r="R34" s="45" t="e">
        <v>#VALUE!</v>
      </c>
    </row>
    <row r="35" spans="1:18" s="17" customFormat="1" ht="26.25" customHeight="1" x14ac:dyDescent="0.25">
      <c r="A35" s="141">
        <f>A33+1</f>
        <v>45770</v>
      </c>
      <c r="B35" s="142" t="s">
        <v>202</v>
      </c>
      <c r="C35" s="114" t="s">
        <v>33</v>
      </c>
      <c r="D35" s="68" t="s">
        <v>203</v>
      </c>
      <c r="E35" s="69" t="s">
        <v>204</v>
      </c>
      <c r="F35" s="143" t="s">
        <v>205</v>
      </c>
      <c r="G35" s="144" t="s">
        <v>206</v>
      </c>
      <c r="H35" s="71" t="s">
        <v>84</v>
      </c>
      <c r="I35" s="68" t="s">
        <v>207</v>
      </c>
      <c r="J35" s="117"/>
      <c r="K35" s="145" t="s">
        <v>86</v>
      </c>
      <c r="L35" s="74">
        <v>4</v>
      </c>
      <c r="M35" s="75">
        <v>3.3</v>
      </c>
      <c r="N35" s="75">
        <v>1</v>
      </c>
      <c r="O35" s="75">
        <v>1</v>
      </c>
      <c r="P35" s="75"/>
      <c r="Q35" s="75">
        <v>3</v>
      </c>
      <c r="R35" s="76">
        <f t="shared" ref="R35" si="13">(L35*70+M35*75+N35*25+O35*60+P35*120+Q35*45)</f>
        <v>747.5</v>
      </c>
    </row>
    <row r="36" spans="1:18" s="17" customFormat="1" ht="26.25" customHeight="1" x14ac:dyDescent="0.25">
      <c r="A36" s="77" t="s">
        <v>87</v>
      </c>
      <c r="B36" s="78" t="s">
        <v>208</v>
      </c>
      <c r="C36" s="119"/>
      <c r="D36" s="80" t="s">
        <v>209</v>
      </c>
      <c r="E36" s="81"/>
      <c r="F36" s="120" t="s">
        <v>210</v>
      </c>
      <c r="G36" s="121"/>
      <c r="H36" s="81"/>
      <c r="I36" s="80" t="s">
        <v>211</v>
      </c>
      <c r="J36" s="117"/>
      <c r="K36" s="146" t="s">
        <v>57</v>
      </c>
      <c r="L36" s="74"/>
      <c r="M36" s="75"/>
      <c r="N36" s="75"/>
      <c r="O36" s="75"/>
      <c r="P36" s="75"/>
      <c r="Q36" s="75"/>
      <c r="R36" s="76" t="e">
        <v>#VALUE!</v>
      </c>
    </row>
    <row r="37" spans="1:18" s="17" customFormat="1" ht="26.25" customHeight="1" x14ac:dyDescent="0.25">
      <c r="A37" s="46">
        <f>A35+1</f>
        <v>45771</v>
      </c>
      <c r="B37" s="147" t="s">
        <v>212</v>
      </c>
      <c r="C37" s="36" t="s">
        <v>213</v>
      </c>
      <c r="D37" s="108" t="s">
        <v>214</v>
      </c>
      <c r="E37" s="138" t="s">
        <v>81</v>
      </c>
      <c r="F37" s="49" t="s">
        <v>215</v>
      </c>
      <c r="G37" s="138" t="s">
        <v>216</v>
      </c>
      <c r="H37" s="38" t="s">
        <v>70</v>
      </c>
      <c r="I37" s="50" t="s">
        <v>217</v>
      </c>
      <c r="J37" s="87" t="s">
        <v>162</v>
      </c>
      <c r="K37" s="133" t="s">
        <v>218</v>
      </c>
      <c r="L37" s="43">
        <v>5.6</v>
      </c>
      <c r="M37" s="44">
        <v>3.1</v>
      </c>
      <c r="N37" s="44">
        <v>1.2</v>
      </c>
      <c r="O37" s="44">
        <v>1</v>
      </c>
      <c r="P37" s="44"/>
      <c r="Q37" s="44">
        <v>2.8</v>
      </c>
      <c r="R37" s="45">
        <f t="shared" ref="R37" si="14">(L37*70+M37*75+N37*25+O37*60+P37*120+Q37*45)</f>
        <v>840.5</v>
      </c>
    </row>
    <row r="38" spans="1:18" s="17" customFormat="1" ht="26.25" customHeight="1" x14ac:dyDescent="0.25">
      <c r="A38" s="34" t="s">
        <v>101</v>
      </c>
      <c r="B38" s="35" t="s">
        <v>219</v>
      </c>
      <c r="C38" s="111"/>
      <c r="D38" s="113" t="s">
        <v>220</v>
      </c>
      <c r="E38" s="140"/>
      <c r="F38" s="40" t="s">
        <v>221</v>
      </c>
      <c r="G38" s="140"/>
      <c r="H38" s="109"/>
      <c r="I38" s="40" t="s">
        <v>222</v>
      </c>
      <c r="J38" s="89"/>
      <c r="K38" s="42" t="s">
        <v>223</v>
      </c>
      <c r="L38" s="43"/>
      <c r="M38" s="44"/>
      <c r="N38" s="44"/>
      <c r="O38" s="44"/>
      <c r="P38" s="44"/>
      <c r="Q38" s="44"/>
      <c r="R38" s="45" t="e">
        <v>#VALUE!</v>
      </c>
    </row>
    <row r="39" spans="1:18" s="17" customFormat="1" ht="26.25" customHeight="1" x14ac:dyDescent="0.25">
      <c r="A39" s="85">
        <f>A37+1</f>
        <v>45772</v>
      </c>
      <c r="B39" s="47" t="s">
        <v>224</v>
      </c>
      <c r="C39" s="107" t="s">
        <v>225</v>
      </c>
      <c r="D39" s="108" t="s">
        <v>226</v>
      </c>
      <c r="E39" s="138" t="s">
        <v>160</v>
      </c>
      <c r="F39" s="49" t="s">
        <v>227</v>
      </c>
      <c r="G39" s="25" t="s">
        <v>160</v>
      </c>
      <c r="H39" s="109" t="s">
        <v>70</v>
      </c>
      <c r="I39" s="50" t="s">
        <v>228</v>
      </c>
      <c r="J39" s="106"/>
      <c r="K39" s="148" t="s">
        <v>229</v>
      </c>
      <c r="L39" s="43">
        <v>6</v>
      </c>
      <c r="M39" s="44">
        <v>2.8</v>
      </c>
      <c r="N39" s="44">
        <v>1.5</v>
      </c>
      <c r="O39" s="44">
        <v>1</v>
      </c>
      <c r="P39" s="44">
        <v>0.5</v>
      </c>
      <c r="Q39" s="44">
        <v>2.8</v>
      </c>
      <c r="R39" s="45">
        <f t="shared" ref="R39" si="15">(L39*70+M39*75+N39*25+O39*60+P39*120+Q39*45)</f>
        <v>913.5</v>
      </c>
    </row>
    <row r="40" spans="1:18" s="17" customFormat="1" ht="26.25" customHeight="1" x14ac:dyDescent="0.25">
      <c r="A40" s="34" t="s">
        <v>113</v>
      </c>
      <c r="B40" s="35" t="s">
        <v>230</v>
      </c>
      <c r="C40" s="111"/>
      <c r="D40" s="113" t="s">
        <v>141</v>
      </c>
      <c r="E40" s="140"/>
      <c r="F40" s="40" t="s">
        <v>231</v>
      </c>
      <c r="G40" s="38"/>
      <c r="H40" s="109"/>
      <c r="I40" s="40" t="s">
        <v>232</v>
      </c>
      <c r="J40" s="106"/>
      <c r="K40" s="149" t="s">
        <v>233</v>
      </c>
      <c r="L40" s="43"/>
      <c r="M40" s="44"/>
      <c r="N40" s="44"/>
      <c r="O40" s="44"/>
      <c r="P40" s="44"/>
      <c r="Q40" s="44"/>
      <c r="R40" s="45" t="e">
        <v>#VALUE!</v>
      </c>
    </row>
    <row r="41" spans="1:18" s="17" customFormat="1" ht="26.25" customHeight="1" x14ac:dyDescent="0.25">
      <c r="A41" s="46">
        <f>A39+1</f>
        <v>45773</v>
      </c>
      <c r="B41" s="150" t="s">
        <v>234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2"/>
    </row>
    <row r="42" spans="1:18" s="17" customFormat="1" ht="26.25" customHeight="1" thickBot="1" x14ac:dyDescent="0.3">
      <c r="A42" s="153" t="s">
        <v>235</v>
      </c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6"/>
    </row>
    <row r="43" spans="1:18" s="17" customFormat="1" ht="26.25" customHeight="1" x14ac:dyDescent="0.25">
      <c r="A43" s="157">
        <f>A39+3</f>
        <v>45775</v>
      </c>
      <c r="B43" s="158" t="s">
        <v>236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</row>
    <row r="44" spans="1:18" s="17" customFormat="1" ht="26.25" customHeight="1" x14ac:dyDescent="0.25">
      <c r="A44" s="161" t="s">
        <v>237</v>
      </c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4"/>
    </row>
    <row r="45" spans="1:18" s="17" customFormat="1" ht="26.25" customHeight="1" x14ac:dyDescent="0.25">
      <c r="A45" s="85">
        <f>A43+1</f>
        <v>45776</v>
      </c>
      <c r="B45" s="47" t="s">
        <v>238</v>
      </c>
      <c r="C45" s="132" t="s">
        <v>50</v>
      </c>
      <c r="D45" s="49" t="s">
        <v>239</v>
      </c>
      <c r="E45" s="86" t="s">
        <v>81</v>
      </c>
      <c r="F45" s="50" t="s">
        <v>240</v>
      </c>
      <c r="G45" s="138" t="s">
        <v>160</v>
      </c>
      <c r="H45" s="109" t="s">
        <v>70</v>
      </c>
      <c r="I45" s="50" t="s">
        <v>241</v>
      </c>
      <c r="J45" s="165" t="s">
        <v>24</v>
      </c>
      <c r="K45" s="166" t="s">
        <v>242</v>
      </c>
      <c r="L45" s="29">
        <v>5</v>
      </c>
      <c r="M45" s="30">
        <v>3.4</v>
      </c>
      <c r="N45" s="30">
        <v>1.3</v>
      </c>
      <c r="O45" s="30">
        <v>1</v>
      </c>
      <c r="P45" s="30">
        <v>0.5</v>
      </c>
      <c r="Q45" s="30">
        <v>2.7</v>
      </c>
      <c r="R45" s="45">
        <f t="shared" ref="R45" si="16">(L45*70+M45*75+N45*25+O45*60+P45*120+Q45*45)</f>
        <v>879</v>
      </c>
    </row>
    <row r="46" spans="1:18" s="17" customFormat="1" ht="26.25" customHeight="1" x14ac:dyDescent="0.25">
      <c r="A46" s="34" t="s">
        <v>73</v>
      </c>
      <c r="B46" s="167" t="s">
        <v>243</v>
      </c>
      <c r="C46" s="36"/>
      <c r="D46" s="40" t="s">
        <v>244</v>
      </c>
      <c r="E46" s="38"/>
      <c r="F46" s="40" t="s">
        <v>245</v>
      </c>
      <c r="G46" s="140"/>
      <c r="H46" s="109"/>
      <c r="I46" s="40" t="s">
        <v>246</v>
      </c>
      <c r="J46" s="168"/>
      <c r="K46" s="169" t="s">
        <v>247</v>
      </c>
      <c r="L46" s="43"/>
      <c r="M46" s="44"/>
      <c r="N46" s="44"/>
      <c r="O46" s="44"/>
      <c r="P46" s="44"/>
      <c r="Q46" s="44"/>
      <c r="R46" s="45" t="e">
        <v>#VALUE!</v>
      </c>
    </row>
    <row r="47" spans="1:18" s="17" customFormat="1" ht="26.25" customHeight="1" x14ac:dyDescent="0.25">
      <c r="A47" s="141">
        <f>A45+1</f>
        <v>45777</v>
      </c>
      <c r="B47" s="66" t="s">
        <v>248</v>
      </c>
      <c r="C47" s="114" t="s">
        <v>33</v>
      </c>
      <c r="D47" s="68" t="s">
        <v>249</v>
      </c>
      <c r="E47" s="69" t="s">
        <v>123</v>
      </c>
      <c r="F47" s="143" t="s">
        <v>250</v>
      </c>
      <c r="G47" s="144" t="s">
        <v>37</v>
      </c>
      <c r="H47" s="71" t="s">
        <v>251</v>
      </c>
      <c r="I47" s="68" t="s">
        <v>252</v>
      </c>
      <c r="J47" s="117"/>
      <c r="K47" s="145" t="s">
        <v>86</v>
      </c>
      <c r="L47" s="74">
        <v>5</v>
      </c>
      <c r="M47" s="75">
        <v>3</v>
      </c>
      <c r="N47" s="75">
        <v>1</v>
      </c>
      <c r="O47" s="75">
        <v>1</v>
      </c>
      <c r="P47" s="75"/>
      <c r="Q47" s="75">
        <v>2.4</v>
      </c>
      <c r="R47" s="76">
        <f t="shared" ref="R47" si="17">(L47*70+M47*75+N47*25+O47*60+P47*120+Q47*45)</f>
        <v>768</v>
      </c>
    </row>
    <row r="48" spans="1:18" s="17" customFormat="1" ht="26.25" customHeight="1" x14ac:dyDescent="0.25">
      <c r="A48" s="77" t="s">
        <v>87</v>
      </c>
      <c r="B48" s="78" t="s">
        <v>253</v>
      </c>
      <c r="C48" s="119"/>
      <c r="D48" s="80" t="s">
        <v>254</v>
      </c>
      <c r="E48" s="81"/>
      <c r="F48" s="120" t="s">
        <v>255</v>
      </c>
      <c r="G48" s="121"/>
      <c r="H48" s="81"/>
      <c r="I48" s="80" t="s">
        <v>256</v>
      </c>
      <c r="J48" s="117"/>
      <c r="K48" s="146" t="s">
        <v>57</v>
      </c>
      <c r="L48" s="74"/>
      <c r="M48" s="75"/>
      <c r="N48" s="75"/>
      <c r="O48" s="75"/>
      <c r="P48" s="75"/>
      <c r="Q48" s="75"/>
      <c r="R48" s="76" t="e">
        <v>#VALUE!</v>
      </c>
    </row>
    <row r="49" spans="1:18" s="39" customFormat="1" ht="23.25" customHeight="1" x14ac:dyDescent="0.3">
      <c r="A49" s="170" t="s">
        <v>257</v>
      </c>
      <c r="B49" s="171"/>
      <c r="C49" s="171"/>
      <c r="D49" s="172" t="s">
        <v>258</v>
      </c>
      <c r="E49" s="173" t="s">
        <v>259</v>
      </c>
      <c r="F49" s="173"/>
      <c r="G49" s="174" t="s">
        <v>260</v>
      </c>
      <c r="H49" s="174"/>
      <c r="I49" s="173" t="s">
        <v>261</v>
      </c>
      <c r="J49" s="173"/>
      <c r="K49" s="175" t="s">
        <v>262</v>
      </c>
      <c r="L49" s="173" t="s">
        <v>263</v>
      </c>
      <c r="M49" s="173"/>
      <c r="N49" s="173"/>
      <c r="O49" s="174" t="s">
        <v>264</v>
      </c>
      <c r="P49" s="174"/>
      <c r="Q49" s="174"/>
      <c r="R49" s="176"/>
    </row>
    <row r="50" spans="1:18" s="39" customFormat="1" ht="23.25" customHeight="1" x14ac:dyDescent="0.3">
      <c r="A50" s="177" t="s">
        <v>265</v>
      </c>
      <c r="B50" s="178"/>
      <c r="C50" s="178"/>
      <c r="D50" s="179">
        <v>550</v>
      </c>
      <c r="E50" s="180" t="s">
        <v>266</v>
      </c>
      <c r="F50" s="180"/>
      <c r="G50" s="180" t="s">
        <v>267</v>
      </c>
      <c r="H50" s="180"/>
      <c r="I50" s="180" t="s">
        <v>268</v>
      </c>
      <c r="J50" s="180"/>
      <c r="K50" s="181">
        <v>1</v>
      </c>
      <c r="L50" s="182">
        <v>0.5</v>
      </c>
      <c r="M50" s="182"/>
      <c r="N50" s="182"/>
      <c r="O50" s="183" t="s">
        <v>267</v>
      </c>
      <c r="P50" s="183"/>
      <c r="Q50" s="183"/>
      <c r="R50" s="184"/>
    </row>
    <row r="51" spans="1:18" s="39" customFormat="1" ht="23.25" customHeight="1" thickBot="1" x14ac:dyDescent="0.35">
      <c r="A51" s="185" t="s">
        <v>269</v>
      </c>
      <c r="B51" s="186"/>
      <c r="C51" s="186"/>
      <c r="D51" s="187">
        <v>700</v>
      </c>
      <c r="E51" s="188" t="s">
        <v>270</v>
      </c>
      <c r="F51" s="188"/>
      <c r="G51" s="188" t="s">
        <v>267</v>
      </c>
      <c r="H51" s="188"/>
      <c r="I51" s="188" t="s">
        <v>267</v>
      </c>
      <c r="J51" s="188"/>
      <c r="K51" s="189">
        <v>1</v>
      </c>
      <c r="L51" s="190">
        <v>0.5</v>
      </c>
      <c r="M51" s="190"/>
      <c r="N51" s="190"/>
      <c r="O51" s="191" t="s">
        <v>271</v>
      </c>
      <c r="P51" s="191"/>
      <c r="Q51" s="191"/>
      <c r="R51" s="192"/>
    </row>
    <row r="52" spans="1:18" s="200" customFormat="1" ht="23.25" customHeight="1" x14ac:dyDescent="0.3">
      <c r="A52" s="193" t="s">
        <v>272</v>
      </c>
      <c r="B52" s="193"/>
      <c r="C52" s="194"/>
      <c r="D52" s="194"/>
      <c r="E52" s="194"/>
      <c r="F52" s="194"/>
      <c r="G52" s="194"/>
      <c r="H52" s="194"/>
      <c r="I52" s="194"/>
      <c r="J52" s="195"/>
      <c r="K52" s="195"/>
      <c r="L52" s="195"/>
      <c r="M52" s="195"/>
      <c r="N52" s="195"/>
      <c r="O52" s="196"/>
      <c r="P52" s="197"/>
      <c r="Q52" s="198"/>
      <c r="R52" s="199"/>
    </row>
    <row r="53" spans="1:18" s="202" customFormat="1" ht="23.25" customHeight="1" x14ac:dyDescent="0.25">
      <c r="A53" s="194" t="s">
        <v>273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201"/>
      <c r="R53" s="201"/>
    </row>
    <row r="54" spans="1:18" s="197" customFormat="1" ht="23.25" customHeight="1" x14ac:dyDescent="0.25">
      <c r="A54" s="203" t="s">
        <v>274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8"/>
      <c r="R54" s="198"/>
    </row>
    <row r="55" spans="1:18" s="202" customFormat="1" ht="23.25" customHeight="1" x14ac:dyDescent="0.25">
      <c r="A55" s="194" t="s">
        <v>275</v>
      </c>
      <c r="B55" s="194"/>
      <c r="C55" s="194"/>
      <c r="D55" s="194"/>
      <c r="E55" s="194"/>
      <c r="F55" s="194"/>
      <c r="G55" s="194"/>
      <c r="H55" s="194"/>
      <c r="I55" s="194"/>
      <c r="J55" s="197"/>
      <c r="K55" s="197"/>
      <c r="O55" s="204"/>
      <c r="Q55" s="201"/>
      <c r="R55" s="201"/>
    </row>
    <row r="56" spans="1:18" s="208" customFormat="1" ht="23.25" customHeight="1" x14ac:dyDescent="0.25">
      <c r="A56" s="205" t="s">
        <v>276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  <c r="R56" s="207"/>
    </row>
  </sheetData>
  <sheetProtection selectLockedCells="1" selectUnlockedCells="1"/>
  <mergeCells count="252">
    <mergeCell ref="A51:C51"/>
    <mergeCell ref="E51:F51"/>
    <mergeCell ref="G51:H51"/>
    <mergeCell ref="I51:J51"/>
    <mergeCell ref="L51:N51"/>
    <mergeCell ref="O51:R51"/>
    <mergeCell ref="A50:C50"/>
    <mergeCell ref="E50:F50"/>
    <mergeCell ref="G50:H50"/>
    <mergeCell ref="I50:J50"/>
    <mergeCell ref="L50:N50"/>
    <mergeCell ref="O50:R50"/>
    <mergeCell ref="A49:C49"/>
    <mergeCell ref="E49:F49"/>
    <mergeCell ref="G49:H49"/>
    <mergeCell ref="I49:J49"/>
    <mergeCell ref="L49:N49"/>
    <mergeCell ref="O49:R49"/>
    <mergeCell ref="M47:M48"/>
    <mergeCell ref="N47:N48"/>
    <mergeCell ref="O47:O48"/>
    <mergeCell ref="P47:P48"/>
    <mergeCell ref="Q47:Q48"/>
    <mergeCell ref="R47:R48"/>
    <mergeCell ref="O45:O46"/>
    <mergeCell ref="P45:P46"/>
    <mergeCell ref="Q45:Q46"/>
    <mergeCell ref="R45:R46"/>
    <mergeCell ref="C47:C48"/>
    <mergeCell ref="E47:E48"/>
    <mergeCell ref="G47:G48"/>
    <mergeCell ref="H47:H48"/>
    <mergeCell ref="J47:J48"/>
    <mergeCell ref="L47:L48"/>
    <mergeCell ref="B41:R42"/>
    <mergeCell ref="B43:R44"/>
    <mergeCell ref="C45:C46"/>
    <mergeCell ref="E45:E46"/>
    <mergeCell ref="G45:G46"/>
    <mergeCell ref="H45:H46"/>
    <mergeCell ref="J45:J46"/>
    <mergeCell ref="L45:L46"/>
    <mergeCell ref="M45:M46"/>
    <mergeCell ref="N45:N46"/>
    <mergeCell ref="M39:M40"/>
    <mergeCell ref="N39:N40"/>
    <mergeCell ref="O39:O40"/>
    <mergeCell ref="P39:P40"/>
    <mergeCell ref="Q39:Q40"/>
    <mergeCell ref="R39:R40"/>
    <mergeCell ref="C39:C40"/>
    <mergeCell ref="E39:E40"/>
    <mergeCell ref="G39:G40"/>
    <mergeCell ref="H39:H40"/>
    <mergeCell ref="J39:J40"/>
    <mergeCell ref="L39:L40"/>
    <mergeCell ref="M37:M38"/>
    <mergeCell ref="N37:N38"/>
    <mergeCell ref="O37:O38"/>
    <mergeCell ref="P37:P38"/>
    <mergeCell ref="Q37:Q38"/>
    <mergeCell ref="R37:R38"/>
    <mergeCell ref="C37:C38"/>
    <mergeCell ref="E37:E38"/>
    <mergeCell ref="G37:G38"/>
    <mergeCell ref="H37:H38"/>
    <mergeCell ref="J37:J38"/>
    <mergeCell ref="L37:L38"/>
    <mergeCell ref="M35:M36"/>
    <mergeCell ref="N35:N36"/>
    <mergeCell ref="O35:O36"/>
    <mergeCell ref="P35:P36"/>
    <mergeCell ref="Q35:Q36"/>
    <mergeCell ref="R35:R36"/>
    <mergeCell ref="C35:C36"/>
    <mergeCell ref="E35:E36"/>
    <mergeCell ref="G35:G36"/>
    <mergeCell ref="H35:H36"/>
    <mergeCell ref="J35:J36"/>
    <mergeCell ref="L35:L36"/>
    <mergeCell ref="M33:M34"/>
    <mergeCell ref="N33:N34"/>
    <mergeCell ref="O33:O34"/>
    <mergeCell ref="P33:P34"/>
    <mergeCell ref="Q33:Q34"/>
    <mergeCell ref="R33:R34"/>
    <mergeCell ref="C33:C34"/>
    <mergeCell ref="E33:E34"/>
    <mergeCell ref="G33:G34"/>
    <mergeCell ref="H33:H34"/>
    <mergeCell ref="J33:J34"/>
    <mergeCell ref="L33:L34"/>
    <mergeCell ref="M31:M32"/>
    <mergeCell ref="N31:N32"/>
    <mergeCell ref="O31:O32"/>
    <mergeCell ref="P31:P32"/>
    <mergeCell ref="Q31:Q32"/>
    <mergeCell ref="R31:R32"/>
    <mergeCell ref="C31:C32"/>
    <mergeCell ref="E31:E32"/>
    <mergeCell ref="G31:G32"/>
    <mergeCell ref="H31:H32"/>
    <mergeCell ref="J31:J32"/>
    <mergeCell ref="L31:L32"/>
    <mergeCell ref="M29:M30"/>
    <mergeCell ref="N29:N30"/>
    <mergeCell ref="O29:O30"/>
    <mergeCell ref="P29:P30"/>
    <mergeCell ref="Q29:Q30"/>
    <mergeCell ref="R29:R30"/>
    <mergeCell ref="C29:C30"/>
    <mergeCell ref="E29:E30"/>
    <mergeCell ref="G29:G30"/>
    <mergeCell ref="H29:H30"/>
    <mergeCell ref="J29:J30"/>
    <mergeCell ref="L29:L30"/>
    <mergeCell ref="M27:M28"/>
    <mergeCell ref="N27:N28"/>
    <mergeCell ref="O27:O28"/>
    <mergeCell ref="P27:P28"/>
    <mergeCell ref="Q27:Q28"/>
    <mergeCell ref="R27:R28"/>
    <mergeCell ref="C27:C28"/>
    <mergeCell ref="E27:E28"/>
    <mergeCell ref="G27:G28"/>
    <mergeCell ref="H27:H28"/>
    <mergeCell ref="J27:J28"/>
    <mergeCell ref="L27:L28"/>
    <mergeCell ref="M25:M26"/>
    <mergeCell ref="N25:N26"/>
    <mergeCell ref="O25:O26"/>
    <mergeCell ref="P25:P26"/>
    <mergeCell ref="Q25:Q26"/>
    <mergeCell ref="R25:R26"/>
    <mergeCell ref="C25:C26"/>
    <mergeCell ref="E25:E26"/>
    <mergeCell ref="G25:G26"/>
    <mergeCell ref="H25:H26"/>
    <mergeCell ref="J25:J26"/>
    <mergeCell ref="L25:L26"/>
    <mergeCell ref="M23:M24"/>
    <mergeCell ref="N23:N24"/>
    <mergeCell ref="O23:O24"/>
    <mergeCell ref="P23:P24"/>
    <mergeCell ref="Q23:Q24"/>
    <mergeCell ref="R23:R24"/>
    <mergeCell ref="C23:C24"/>
    <mergeCell ref="E23:E24"/>
    <mergeCell ref="G23:G24"/>
    <mergeCell ref="H23:H24"/>
    <mergeCell ref="J23:J24"/>
    <mergeCell ref="L23:L24"/>
    <mergeCell ref="M21:M22"/>
    <mergeCell ref="N21:N22"/>
    <mergeCell ref="O21:O22"/>
    <mergeCell ref="P21:P22"/>
    <mergeCell ref="Q21:Q22"/>
    <mergeCell ref="R21:R22"/>
    <mergeCell ref="C21:C22"/>
    <mergeCell ref="E21:E22"/>
    <mergeCell ref="G21:G22"/>
    <mergeCell ref="H21:H22"/>
    <mergeCell ref="J21:J22"/>
    <mergeCell ref="L21:L22"/>
    <mergeCell ref="M19:M20"/>
    <mergeCell ref="N19:N20"/>
    <mergeCell ref="O19:O20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M17:M18"/>
    <mergeCell ref="N17:N18"/>
    <mergeCell ref="O17:O18"/>
    <mergeCell ref="P17:P18"/>
    <mergeCell ref="Q17:Q18"/>
    <mergeCell ref="R17:R18"/>
    <mergeCell ref="C17:C18"/>
    <mergeCell ref="E17:E18"/>
    <mergeCell ref="G17:G18"/>
    <mergeCell ref="H17:H18"/>
    <mergeCell ref="J17:J18"/>
    <mergeCell ref="L17:L18"/>
    <mergeCell ref="M15:M16"/>
    <mergeCell ref="N15:N16"/>
    <mergeCell ref="O15:O16"/>
    <mergeCell ref="P15:P16"/>
    <mergeCell ref="Q15:Q16"/>
    <mergeCell ref="R15:R16"/>
    <mergeCell ref="C15:C16"/>
    <mergeCell ref="E15:E16"/>
    <mergeCell ref="G15:G16"/>
    <mergeCell ref="H15:H16"/>
    <mergeCell ref="J15:J16"/>
    <mergeCell ref="L15:L16"/>
    <mergeCell ref="M13:M14"/>
    <mergeCell ref="N13:N14"/>
    <mergeCell ref="O13:O14"/>
    <mergeCell ref="P13:P14"/>
    <mergeCell ref="Q13:Q14"/>
    <mergeCell ref="R13:R14"/>
    <mergeCell ref="O11:O12"/>
    <mergeCell ref="P11:P12"/>
    <mergeCell ref="Q11:Q12"/>
    <mergeCell ref="R11:R12"/>
    <mergeCell ref="C13:C14"/>
    <mergeCell ref="E13:E14"/>
    <mergeCell ref="G13:G14"/>
    <mergeCell ref="H13:H14"/>
    <mergeCell ref="J13:J14"/>
    <mergeCell ref="L13:L14"/>
    <mergeCell ref="R5:R6"/>
    <mergeCell ref="B7:R10"/>
    <mergeCell ref="C11:C12"/>
    <mergeCell ref="E11:E12"/>
    <mergeCell ref="G11:G12"/>
    <mergeCell ref="H11:H12"/>
    <mergeCell ref="J11:J12"/>
    <mergeCell ref="L11:L12"/>
    <mergeCell ref="M11:M12"/>
    <mergeCell ref="N11:N12"/>
    <mergeCell ref="L5:L6"/>
    <mergeCell ref="M5:M6"/>
    <mergeCell ref="N5:N6"/>
    <mergeCell ref="O5:O6"/>
    <mergeCell ref="P5:P6"/>
    <mergeCell ref="Q5:Q6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A1:R1"/>
    <mergeCell ref="D2:E2"/>
    <mergeCell ref="F2:G2"/>
    <mergeCell ref="C3:C4"/>
    <mergeCell ref="E3:E4"/>
    <mergeCell ref="G3:G4"/>
    <mergeCell ref="H3:H4"/>
    <mergeCell ref="J3:J4"/>
    <mergeCell ref="L3:L4"/>
    <mergeCell ref="M3:M4"/>
  </mergeCells>
  <phoneticPr fontId="3" type="noConversion"/>
  <printOptions horizontalCentered="1" verticalCentered="1"/>
  <pageMargins left="0" right="0" top="0" bottom="0" header="0.27559055118110237" footer="0.23622047244094491"/>
  <pageSetup paperSize="9" scale="5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楊梅4月幼兒園菜單</vt:lpstr>
      <vt:lpstr>楊梅4月幼兒園菜單!Print_Area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2025-03-20T07:20:15Z</dcterms:created>
  <dcterms:modified xsi:type="dcterms:W3CDTF">2025-03-20T07:20:35Z</dcterms:modified>
</cp:coreProperties>
</file>