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素娟\楊梅國小\菜單\113學年度\11404\"/>
    </mc:Choice>
  </mc:AlternateContent>
  <bookViews>
    <workbookView xWindow="0" yWindow="0" windowWidth="28800" windowHeight="12435"/>
  </bookViews>
  <sheets>
    <sheet name="楊梅5月幼兒園菜單" sheetId="1" r:id="rId1"/>
  </sheets>
  <definedNames>
    <definedName name="_xlnm.Print_Area" localSheetId="0">楊梅5月幼兒園菜單!$A$1:$R$55</definedName>
    <definedName name="Z_2533F5A2_B850_4827_AF0B_9273D21E96F6_.wvu.PrintArea" localSheetId="0" hidden="1">楊梅5月幼兒園菜單!$A$1:$R$50</definedName>
    <definedName name="Z_2533F5A2_B850_4827_AF0B_9273D21E96F6_.wvu.Rows" localSheetId="0" hidden="1">楊梅5月幼兒園菜單!$30:$30</definedName>
    <definedName name="Z_BA281A06_F44F_4E2E_8200_119C13A6BFB7_.wvu.Cols" localSheetId="0" hidden="1">楊梅5月幼兒園菜單!$L:$R</definedName>
    <definedName name="Z_BA281A06_F44F_4E2E_8200_119C13A6BFB7_.wvu.PrintArea" localSheetId="0" hidden="1">楊梅5月幼兒園菜單!$A$1:$R$50</definedName>
    <definedName name="Z_BA281A06_F44F_4E2E_8200_119C13A6BFB7_.wvu.Rows" localSheetId="0" hidden="1">楊梅5月幼兒園菜單!$30:$50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4" i="1" l="1"/>
  <c r="R42" i="1"/>
  <c r="R40" i="1"/>
  <c r="R38" i="1"/>
  <c r="R36" i="1"/>
  <c r="R34" i="1"/>
  <c r="R32" i="1"/>
  <c r="R30" i="1"/>
  <c r="R28" i="1"/>
  <c r="R26" i="1"/>
  <c r="R24" i="1"/>
  <c r="R22" i="1"/>
  <c r="R20" i="1"/>
  <c r="R18" i="1"/>
  <c r="R16" i="1"/>
  <c r="R14" i="1"/>
  <c r="R12" i="1"/>
  <c r="R10" i="1"/>
  <c r="A10" i="1"/>
  <c r="A12" i="1" s="1"/>
  <c r="A14" i="1" s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  <c r="A42" i="1" s="1"/>
  <c r="A44" i="1" s="1"/>
  <c r="A46" i="1" s="1"/>
  <c r="R8" i="1"/>
  <c r="R6" i="1"/>
  <c r="A6" i="1"/>
  <c r="R4" i="1"/>
</calcChain>
</file>

<file path=xl/comments1.xml><?xml version="1.0" encoding="utf-8"?>
<comments xmlns="http://schemas.openxmlformats.org/spreadsheetml/2006/main">
  <authors>
    <author>user</author>
  </authors>
  <commentList>
    <comment ref="B18" authorId="0" shapeId="0">
      <text>
        <r>
          <rPr>
            <b/>
            <sz val="16"/>
            <color indexed="81"/>
            <rFont val="細明體"/>
            <family val="3"/>
            <charset val="136"/>
          </rPr>
          <t>餛飩6盒</t>
        </r>
      </text>
    </comment>
  </commentList>
</comments>
</file>

<file path=xl/sharedStrings.xml><?xml version="1.0" encoding="utf-8"?>
<sst xmlns="http://schemas.openxmlformats.org/spreadsheetml/2006/main" count="369" uniqueCount="283">
  <si>
    <t>114年5月份 楊梅國小附設幼兒園菜單</t>
    <phoneticPr fontId="4" type="noConversion"/>
  </si>
  <si>
    <t>日期</t>
  </si>
  <si>
    <t>早點</t>
  </si>
  <si>
    <t>主食</t>
  </si>
  <si>
    <t>主菜</t>
  </si>
  <si>
    <t>副菜</t>
  </si>
  <si>
    <t>青菜</t>
  </si>
  <si>
    <t>湯品</t>
  </si>
  <si>
    <r>
      <rPr>
        <sz val="14"/>
        <rFont val="標楷體"/>
        <family val="4"/>
        <charset val="136"/>
      </rPr>
      <t>水果</t>
    </r>
    <phoneticPr fontId="8" type="noConversion"/>
  </si>
  <si>
    <t>午點</t>
    <phoneticPr fontId="3" type="noConversion"/>
  </si>
  <si>
    <t>全榖
(份)</t>
    <phoneticPr fontId="8" type="noConversion"/>
  </si>
  <si>
    <t>蛋豆魚肉
(份)</t>
    <phoneticPr fontId="8" type="noConversion"/>
  </si>
  <si>
    <t>蔬菜
(份)</t>
    <phoneticPr fontId="8" type="noConversion"/>
  </si>
  <si>
    <t>水果
(份)</t>
    <phoneticPr fontId="8" type="noConversion"/>
  </si>
  <si>
    <t>奶
(份)</t>
    <phoneticPr fontId="8" type="noConversion"/>
  </si>
  <si>
    <t>油脂
(份)</t>
    <phoneticPr fontId="8" type="noConversion"/>
  </si>
  <si>
    <t>熱量
(Kcal)</t>
    <phoneticPr fontId="8" type="noConversion"/>
  </si>
  <si>
    <t>扁蒲鹹粥</t>
    <phoneticPr fontId="3" type="noConversion"/>
  </si>
  <si>
    <t>紫米飯</t>
    <phoneticPr fontId="3" type="noConversion"/>
  </si>
  <si>
    <t>南瓜燒肉片</t>
    <phoneticPr fontId="3" type="noConversion"/>
  </si>
  <si>
    <t>燒</t>
    <phoneticPr fontId="3" type="noConversion"/>
  </si>
  <si>
    <t>泡菜豆腐</t>
    <phoneticPr fontId="3" type="noConversion"/>
  </si>
  <si>
    <t>煮</t>
    <phoneticPr fontId="3" type="noConversion"/>
  </si>
  <si>
    <t>有機蔬菜</t>
  </si>
  <si>
    <t>紫菜蛋花湯</t>
    <phoneticPr fontId="3" type="noConversion"/>
  </si>
  <si>
    <t>水果</t>
    <phoneticPr fontId="8" type="noConversion"/>
  </si>
  <si>
    <r>
      <t>蘿蔔糕+</t>
    </r>
    <r>
      <rPr>
        <b/>
        <sz val="14"/>
        <color rgb="FFFF0000"/>
        <rFont val="標楷體"/>
        <family val="4"/>
        <charset val="136"/>
      </rPr>
      <t>優酪乳</t>
    </r>
    <phoneticPr fontId="3" type="noConversion"/>
  </si>
  <si>
    <t>四</t>
    <phoneticPr fontId="8" type="noConversion"/>
  </si>
  <si>
    <t>白米.扁蒲.絞肉.玉米粒</t>
    <phoneticPr fontId="3" type="noConversion"/>
  </si>
  <si>
    <t>肉片.南瓜.南瓜子</t>
    <phoneticPr fontId="3" type="noConversion"/>
  </si>
  <si>
    <t>板豆腐.大白菜.泡菜</t>
    <phoneticPr fontId="3" type="noConversion"/>
  </si>
  <si>
    <t>紫菜.洗選蛋</t>
    <phoneticPr fontId="3" type="noConversion"/>
  </si>
  <si>
    <t>蘿蔔糕.優酪乳</t>
    <phoneticPr fontId="3" type="noConversion"/>
  </si>
  <si>
    <r>
      <rPr>
        <b/>
        <sz val="14"/>
        <color rgb="FF7030A0"/>
        <rFont val="標楷體"/>
        <family val="4"/>
        <charset val="136"/>
      </rPr>
      <t>魷魚</t>
    </r>
    <r>
      <rPr>
        <b/>
        <sz val="14"/>
        <rFont val="標楷體"/>
        <family val="4"/>
        <charset val="136"/>
      </rPr>
      <t>羹湯+水果</t>
    </r>
    <phoneticPr fontId="3" type="noConversion"/>
  </si>
  <si>
    <t>糙米飯</t>
    <phoneticPr fontId="14" type="noConversion"/>
  </si>
  <si>
    <t>宮保雞丁</t>
    <phoneticPr fontId="3" type="noConversion"/>
  </si>
  <si>
    <t>炒</t>
    <phoneticPr fontId="3" type="noConversion"/>
  </si>
  <si>
    <t>蝦皮炒瓜瓜</t>
    <phoneticPr fontId="3" type="noConversion"/>
  </si>
  <si>
    <t>椰香西米露</t>
    <phoneticPr fontId="3" type="noConversion"/>
  </si>
  <si>
    <r>
      <t>布丁</t>
    </r>
    <r>
      <rPr>
        <b/>
        <sz val="14"/>
        <color rgb="FFFF0000"/>
        <rFont val="標楷體"/>
        <family val="4"/>
        <charset val="136"/>
      </rPr>
      <t>鮮奶</t>
    </r>
    <phoneticPr fontId="3" type="noConversion"/>
  </si>
  <si>
    <t>五</t>
    <phoneticPr fontId="8" type="noConversion"/>
  </si>
  <si>
    <t>魷魚條.脆筍絲.紅蘿蔔.木耳</t>
  </si>
  <si>
    <t>雞丁.小黃瓜.油花生</t>
    <phoneticPr fontId="3" type="noConversion"/>
  </si>
  <si>
    <t>大黃瓜.紅蘿蔔.蝦皮</t>
    <phoneticPr fontId="3" type="noConversion"/>
  </si>
  <si>
    <t>西谷米.綠豆.椰漿</t>
    <phoneticPr fontId="3" type="noConversion"/>
  </si>
  <si>
    <t>布丁.鮮奶</t>
    <phoneticPr fontId="3" type="noConversion"/>
  </si>
  <si>
    <t>金針花雞湯</t>
    <phoneticPr fontId="8" type="noConversion"/>
  </si>
  <si>
    <t>芝麻飯</t>
  </si>
  <si>
    <t>冬瓜燒雞</t>
    <phoneticPr fontId="8" type="noConversion"/>
  </si>
  <si>
    <t>燒</t>
    <phoneticPr fontId="8" type="noConversion"/>
  </si>
  <si>
    <t>田園四色</t>
    <phoneticPr fontId="8" type="noConversion"/>
  </si>
  <si>
    <t>炒</t>
    <phoneticPr fontId="8" type="noConversion"/>
  </si>
  <si>
    <t>產履青菜</t>
    <phoneticPr fontId="8" type="noConversion"/>
  </si>
  <si>
    <t>大瓜枸杞湯</t>
    <phoneticPr fontId="8" type="noConversion"/>
  </si>
  <si>
    <t>水果</t>
    <phoneticPr fontId="8" type="noConversion"/>
  </si>
  <si>
    <r>
      <t>果醬蛋糕+</t>
    </r>
    <r>
      <rPr>
        <b/>
        <sz val="14"/>
        <color rgb="FFFF0000"/>
        <rFont val="標楷體"/>
        <family val="4"/>
        <charset val="136"/>
      </rPr>
      <t>優酪乳</t>
    </r>
    <phoneticPr fontId="8" type="noConversion"/>
  </si>
  <si>
    <t>一</t>
    <phoneticPr fontId="8" type="noConversion"/>
  </si>
  <si>
    <t>雞丁.白蘿蔔.乾金針</t>
    <phoneticPr fontId="8" type="noConversion"/>
  </si>
  <si>
    <t>雞丁.冬瓜.紅蘿蔔</t>
    <phoneticPr fontId="8" type="noConversion"/>
  </si>
  <si>
    <t>玉米粒.馬鈴薯.三色丁</t>
    <phoneticPr fontId="8" type="noConversion"/>
  </si>
  <si>
    <t>大黃瓜.枸杞.大骨</t>
    <phoneticPr fontId="8" type="noConversion"/>
  </si>
  <si>
    <t>果醬蛋糕.優酪乳</t>
    <phoneticPr fontId="8" type="noConversion"/>
  </si>
  <si>
    <r>
      <t>蒜香</t>
    </r>
    <r>
      <rPr>
        <b/>
        <sz val="14"/>
        <color rgb="FF00B050"/>
        <rFont val="標楷體"/>
        <family val="4"/>
        <charset val="136"/>
      </rPr>
      <t>蝦仁</t>
    </r>
    <r>
      <rPr>
        <b/>
        <sz val="14"/>
        <rFont val="標楷體"/>
        <family val="4"/>
        <charset val="136"/>
      </rPr>
      <t>貝殼麵</t>
    </r>
    <phoneticPr fontId="8" type="noConversion"/>
  </si>
  <si>
    <t>糙米飯</t>
  </si>
  <si>
    <t>咖哩肉丁</t>
    <phoneticPr fontId="8" type="noConversion"/>
  </si>
  <si>
    <t>煮</t>
    <phoneticPr fontId="8" type="noConversion"/>
  </si>
  <si>
    <t>花生麵筋</t>
    <phoneticPr fontId="8" type="noConversion"/>
  </si>
  <si>
    <t>蕃茄蛋花湯</t>
    <phoneticPr fontId="8" type="noConversion"/>
  </si>
  <si>
    <t>鳳梨檸檬愛玉</t>
    <phoneticPr fontId="8" type="noConversion"/>
  </si>
  <si>
    <t>二</t>
    <phoneticPr fontId="8" type="noConversion"/>
  </si>
  <si>
    <t>貝殼麵.蝦仁.杏鮑菇.三色丁</t>
    <phoneticPr fontId="8" type="noConversion"/>
  </si>
  <si>
    <t>肉丁.馬鈴薯.洋蔥</t>
    <phoneticPr fontId="8" type="noConversion"/>
  </si>
  <si>
    <t>麵筋.花生</t>
    <phoneticPr fontId="8" type="noConversion"/>
  </si>
  <si>
    <t>大蕃茄.洗選蛋.薑絲</t>
    <phoneticPr fontId="8" type="noConversion"/>
  </si>
  <si>
    <t>愛玉.鳳梨.檸檬</t>
    <phoneticPr fontId="8" type="noConversion"/>
  </si>
  <si>
    <t>菜圃鹹粥</t>
    <phoneticPr fontId="8" type="noConversion"/>
  </si>
  <si>
    <t>特餐</t>
  </si>
  <si>
    <t>培根炒飯</t>
    <phoneticPr fontId="8" type="noConversion"/>
  </si>
  <si>
    <t>炒</t>
    <phoneticPr fontId="8" type="noConversion"/>
  </si>
  <si>
    <t>魷魚排</t>
    <phoneticPr fontId="8" type="noConversion"/>
  </si>
  <si>
    <t>炸</t>
    <phoneticPr fontId="8" type="noConversion"/>
  </si>
  <si>
    <t>追溯青菜</t>
    <phoneticPr fontId="8" type="noConversion"/>
  </si>
  <si>
    <t>黃金蘿蔔湯</t>
    <phoneticPr fontId="8" type="noConversion"/>
  </si>
  <si>
    <t>水果拼盤</t>
  </si>
  <si>
    <t>三</t>
    <phoneticPr fontId="8" type="noConversion"/>
  </si>
  <si>
    <t>白米.絞肉.菜圃.玉米粒</t>
    <phoneticPr fontId="8" type="noConversion"/>
  </si>
  <si>
    <t>白米.高麗菜.培根.紅蘿蔔</t>
    <phoneticPr fontId="8" type="noConversion"/>
  </si>
  <si>
    <t>玉米粒.白蘿蔔.大骨</t>
    <phoneticPr fontId="8" type="noConversion"/>
  </si>
  <si>
    <t>水果</t>
  </si>
  <si>
    <t>蔬菜雞絲麵</t>
    <phoneticPr fontId="8" type="noConversion"/>
  </si>
  <si>
    <t>紅薏仁飯</t>
    <phoneticPr fontId="8" type="noConversion"/>
  </si>
  <si>
    <t>瓜子肉</t>
    <phoneticPr fontId="8" type="noConversion"/>
  </si>
  <si>
    <t>煮</t>
    <phoneticPr fontId="8" type="noConversion"/>
  </si>
  <si>
    <t>螞蟻上樹</t>
    <phoneticPr fontId="8" type="noConversion"/>
  </si>
  <si>
    <t>酸菜排骨湯</t>
    <phoneticPr fontId="8" type="noConversion"/>
  </si>
  <si>
    <t>水果</t>
    <phoneticPr fontId="8" type="noConversion"/>
  </si>
  <si>
    <t>綠豆湯</t>
    <phoneticPr fontId="8" type="noConversion"/>
  </si>
  <si>
    <t>四</t>
    <phoneticPr fontId="8" type="noConversion"/>
  </si>
  <si>
    <t>雞絲麵.高麗菜.洗選蛋</t>
    <phoneticPr fontId="8" type="noConversion"/>
  </si>
  <si>
    <t>絞肉.瓜子.白蘿蔔</t>
    <phoneticPr fontId="8" type="noConversion"/>
  </si>
  <si>
    <t>冬粉.高麗菜.木耳絲.紅蘿蔔</t>
    <phoneticPr fontId="8" type="noConversion"/>
  </si>
  <si>
    <t>酸菜.龍骨丁.薑絲</t>
    <phoneticPr fontId="8" type="noConversion"/>
  </si>
  <si>
    <t>綠豆</t>
    <phoneticPr fontId="8" type="noConversion"/>
  </si>
  <si>
    <t>綜合丸子湯+水果</t>
    <phoneticPr fontId="8" type="noConversion"/>
  </si>
  <si>
    <t>麻油雞</t>
    <phoneticPr fontId="8" type="noConversion"/>
  </si>
  <si>
    <t>香菇蒸蛋</t>
    <phoneticPr fontId="8" type="noConversion"/>
  </si>
  <si>
    <t>蒸</t>
    <phoneticPr fontId="8" type="noConversion"/>
  </si>
  <si>
    <t>地瓜珍珠湯</t>
    <phoneticPr fontId="8" type="noConversion"/>
  </si>
  <si>
    <r>
      <t>雞蛋饅頭+</t>
    </r>
    <r>
      <rPr>
        <b/>
        <sz val="14"/>
        <color rgb="FFFF0000"/>
        <rFont val="標楷體"/>
        <family val="4"/>
        <charset val="136"/>
      </rPr>
      <t>鮮奶</t>
    </r>
    <phoneticPr fontId="8" type="noConversion"/>
  </si>
  <si>
    <t>丸子.蘿蔔</t>
    <phoneticPr fontId="8" type="noConversion"/>
  </si>
  <si>
    <t>雞丁.大白菜.金針菇.麻油</t>
    <phoneticPr fontId="8" type="noConversion"/>
  </si>
  <si>
    <t>洗選蛋.菇</t>
    <phoneticPr fontId="8" type="noConversion"/>
  </si>
  <si>
    <t>地瓜.黑粉圓</t>
    <phoneticPr fontId="8" type="noConversion"/>
  </si>
  <si>
    <t>雞蛋小饅頭*2.鮮奶</t>
    <phoneticPr fontId="8" type="noConversion"/>
  </si>
  <si>
    <t>餛飩細粉湯</t>
    <phoneticPr fontId="8" type="noConversion"/>
  </si>
  <si>
    <t>糖醋雞丁</t>
    <phoneticPr fontId="8" type="noConversion"/>
  </si>
  <si>
    <t>蒜香雙花</t>
    <phoneticPr fontId="8" type="noConversion"/>
  </si>
  <si>
    <t>產履青菜</t>
    <phoneticPr fontId="8" type="noConversion"/>
  </si>
  <si>
    <t>南瓜濃湯</t>
    <phoneticPr fontId="8" type="noConversion"/>
  </si>
  <si>
    <t>雙芋甜湯</t>
    <phoneticPr fontId="8" type="noConversion"/>
  </si>
  <si>
    <t>一</t>
    <phoneticPr fontId="8" type="noConversion"/>
  </si>
  <si>
    <t>冬粉.餛飩</t>
    <phoneticPr fontId="8" type="noConversion"/>
  </si>
  <si>
    <t>雞丁.洋蔥.鳳梨罐.番茄醬</t>
    <phoneticPr fontId="8" type="noConversion"/>
  </si>
  <si>
    <t>青花菜.白花菜.蒜酥</t>
    <phoneticPr fontId="8" type="noConversion"/>
  </si>
  <si>
    <t>南瓜.馬鈴薯.洗選蛋.洋蔥</t>
    <phoneticPr fontId="8" type="noConversion"/>
  </si>
  <si>
    <t>芋頭.芋頭圓</t>
    <phoneticPr fontId="8" type="noConversion"/>
  </si>
  <si>
    <t>竹筍包</t>
    <phoneticPr fontId="8" type="noConversion"/>
  </si>
  <si>
    <t>砂鍋魚丁</t>
    <phoneticPr fontId="8" type="noConversion"/>
  </si>
  <si>
    <t>滷味拼盤</t>
    <phoneticPr fontId="8" type="noConversion"/>
  </si>
  <si>
    <t>養生木瓜湯</t>
    <phoneticPr fontId="8" type="noConversion"/>
  </si>
  <si>
    <t>優酪乳</t>
    <phoneticPr fontId="8" type="noConversion"/>
  </si>
  <si>
    <t>絲瓜菇菇湯+水果</t>
    <phoneticPr fontId="8" type="noConversion"/>
  </si>
  <si>
    <t>二</t>
    <phoneticPr fontId="8" type="noConversion"/>
  </si>
  <si>
    <t>竹筍包*1</t>
    <phoneticPr fontId="8" type="noConversion"/>
  </si>
  <si>
    <t>魚丁.大白菜.沙茶</t>
    <phoneticPr fontId="8" type="noConversion"/>
  </si>
  <si>
    <t>海帶結.白蘿蔔.黑干.紅蘿蔔</t>
    <phoneticPr fontId="8" type="noConversion"/>
  </si>
  <si>
    <t>青木瓜.枸杞.大骨</t>
    <phoneticPr fontId="8" type="noConversion"/>
  </si>
  <si>
    <t>絲瓜.鴻喜菇</t>
    <phoneticPr fontId="8" type="noConversion"/>
  </si>
  <si>
    <t>炒米苔目</t>
    <phoneticPr fontId="8" type="noConversion"/>
  </si>
  <si>
    <t>家常炒寬麵</t>
    <phoneticPr fontId="8" type="noConversion"/>
  </si>
  <si>
    <t>燒豬排</t>
    <phoneticPr fontId="8" type="noConversion"/>
  </si>
  <si>
    <t>紫菜蛋花湯</t>
    <phoneticPr fontId="8" type="noConversion"/>
  </si>
  <si>
    <t>米苔目.絞肉.綠豆芽</t>
    <phoneticPr fontId="8" type="noConversion"/>
  </si>
  <si>
    <t>家常寬麵.絞肉.綠豆芽.紅蘿蔔</t>
    <phoneticPr fontId="8" type="noConversion"/>
  </si>
  <si>
    <t>豬排</t>
    <phoneticPr fontId="8" type="noConversion"/>
  </si>
  <si>
    <t>紫菜.洗選蛋.薑絲</t>
    <phoneticPr fontId="8" type="noConversion"/>
  </si>
  <si>
    <r>
      <t>蒸地瓜+</t>
    </r>
    <r>
      <rPr>
        <b/>
        <sz val="14"/>
        <color rgb="FFFF0000"/>
        <rFont val="標楷體"/>
        <family val="4"/>
        <charset val="136"/>
      </rPr>
      <t>優酪乳</t>
    </r>
    <phoneticPr fontId="8" type="noConversion"/>
  </si>
  <si>
    <t>五穀飯</t>
    <phoneticPr fontId="8" type="noConversion"/>
  </si>
  <si>
    <t>泡菜肉片</t>
    <phoneticPr fontId="8" type="noConversion"/>
  </si>
  <si>
    <t>四季百頁</t>
    <phoneticPr fontId="8" type="noConversion"/>
  </si>
  <si>
    <t>酸辣湯</t>
    <phoneticPr fontId="8" type="noConversion"/>
  </si>
  <si>
    <r>
      <rPr>
        <b/>
        <sz val="14"/>
        <color rgb="FF00B050"/>
        <rFont val="標楷體"/>
        <family val="4"/>
        <charset val="136"/>
      </rPr>
      <t>鮪魚</t>
    </r>
    <r>
      <rPr>
        <b/>
        <sz val="14"/>
        <rFont val="標楷體"/>
        <family val="4"/>
        <charset val="136"/>
      </rPr>
      <t>馬鈴薯沙拉</t>
    </r>
    <phoneticPr fontId="8" type="noConversion"/>
  </si>
  <si>
    <t>地瓜.優酪乳</t>
    <phoneticPr fontId="8" type="noConversion"/>
  </si>
  <si>
    <t>肉片.高麗菜.泡菜</t>
    <phoneticPr fontId="8" type="noConversion"/>
  </si>
  <si>
    <t>百頁豆腐.四季豆.木耳</t>
    <phoneticPr fontId="8" type="noConversion"/>
  </si>
  <si>
    <t>豆腐.洗選蛋.紅蘿蔔.木耳</t>
  </si>
  <si>
    <t>馬鈴薯.三色丁.鮪魚罐.沙拉醬</t>
    <phoneticPr fontId="8" type="noConversion"/>
  </si>
  <si>
    <t>蔥抓餅+水果</t>
    <phoneticPr fontId="8" type="noConversion"/>
  </si>
  <si>
    <t>筍片雞丁</t>
  </si>
  <si>
    <t>蕃茄炒蛋</t>
    <phoneticPr fontId="8" type="noConversion"/>
  </si>
  <si>
    <t>八寶甜湯</t>
    <phoneticPr fontId="3" type="noConversion"/>
  </si>
  <si>
    <r>
      <t>草莓脆片+</t>
    </r>
    <r>
      <rPr>
        <b/>
        <sz val="14"/>
        <color rgb="FFFF0000"/>
        <rFont val="標楷體"/>
        <family val="4"/>
        <charset val="136"/>
      </rPr>
      <t>鮮奶</t>
    </r>
    <phoneticPr fontId="8" type="noConversion"/>
  </si>
  <si>
    <t>蔥抓餅*半片</t>
    <phoneticPr fontId="8" type="noConversion"/>
  </si>
  <si>
    <t>雞丁.脆筍片.紅蘿蔔</t>
    <phoneticPr fontId="8" type="noConversion"/>
  </si>
  <si>
    <t>洗選蛋.大蕃茄</t>
  </si>
  <si>
    <t>五穀米.桂圓.綠豆.花豆.小薏仁</t>
    <phoneticPr fontId="3" type="noConversion"/>
  </si>
  <si>
    <t>鮮奶.草莓玉米脆片</t>
    <phoneticPr fontId="8" type="noConversion"/>
  </si>
  <si>
    <t>味噌拉麵</t>
  </si>
  <si>
    <t>芝麻飯</t>
    <phoneticPr fontId="8" type="noConversion"/>
  </si>
  <si>
    <t>堅果雞丁</t>
    <phoneticPr fontId="8" type="noConversion"/>
  </si>
  <si>
    <t>咖哩魚丸</t>
    <phoneticPr fontId="8" type="noConversion"/>
  </si>
  <si>
    <t>蕃茄白菜湯</t>
    <phoneticPr fontId="8" type="noConversion"/>
  </si>
  <si>
    <r>
      <rPr>
        <b/>
        <sz val="14"/>
        <color rgb="FFFF0000"/>
        <rFont val="標楷體"/>
        <family val="4"/>
        <charset val="136"/>
      </rPr>
      <t>奶香</t>
    </r>
    <r>
      <rPr>
        <b/>
        <sz val="14"/>
        <rFont val="標楷體"/>
        <family val="4"/>
        <charset val="136"/>
      </rPr>
      <t>紅豆燕麥粥</t>
    </r>
    <phoneticPr fontId="8" type="noConversion"/>
  </si>
  <si>
    <t>拉麵.絞肉.玉米粒.高麗菜</t>
  </si>
  <si>
    <t>雞丁.青花菜.南瓜子</t>
    <phoneticPr fontId="8" type="noConversion"/>
  </si>
  <si>
    <t>馬鈴薯.紅蘿蔔.小魚丸</t>
    <phoneticPr fontId="8" type="noConversion"/>
  </si>
  <si>
    <t>大蕃茄.大白菜.大骨</t>
    <phoneticPr fontId="8" type="noConversion"/>
  </si>
  <si>
    <t>紅豆.燕麥片.奶粉</t>
    <phoneticPr fontId="8" type="noConversion"/>
  </si>
  <si>
    <t>芋頭糕</t>
    <phoneticPr fontId="8" type="noConversion"/>
  </si>
  <si>
    <t>蠔油菇菇雞</t>
    <phoneticPr fontId="8" type="noConversion"/>
  </si>
  <si>
    <t>洋蔥炒蛋</t>
    <phoneticPr fontId="8" type="noConversion"/>
  </si>
  <si>
    <t>金針花排骨湯</t>
    <phoneticPr fontId="8" type="noConversion"/>
  </si>
  <si>
    <t>豆奶</t>
    <phoneticPr fontId="8" type="noConversion"/>
  </si>
  <si>
    <t>針菇蒸蛋+水果</t>
    <phoneticPr fontId="8" type="noConversion"/>
  </si>
  <si>
    <t>芋頭糕*1</t>
    <phoneticPr fontId="8" type="noConversion"/>
  </si>
  <si>
    <t>雞丁.杏鮑菇.蠔油</t>
    <phoneticPr fontId="8" type="noConversion"/>
  </si>
  <si>
    <t>洗選蛋.洋蔥</t>
    <phoneticPr fontId="8" type="noConversion"/>
  </si>
  <si>
    <t>乾金針.白蘿蔔.龍骨丁</t>
    <phoneticPr fontId="8" type="noConversion"/>
  </si>
  <si>
    <t>洗選蛋.金針菇</t>
    <phoneticPr fontId="8" type="noConversion"/>
  </si>
  <si>
    <t>五穀雜糧粥</t>
    <phoneticPr fontId="8" type="noConversion"/>
  </si>
  <si>
    <t>鮮味吻魚粥</t>
    <phoneticPr fontId="8" type="noConversion"/>
  </si>
  <si>
    <t>照燒翅小腿</t>
    <phoneticPr fontId="8" type="noConversion"/>
  </si>
  <si>
    <t>燒</t>
    <phoneticPr fontId="8" type="noConversion"/>
  </si>
  <si>
    <t>追溯青菜</t>
    <phoneticPr fontId="8" type="noConversion"/>
  </si>
  <si>
    <t>水餃*3</t>
    <phoneticPr fontId="8" type="noConversion"/>
  </si>
  <si>
    <t>三</t>
    <phoneticPr fontId="8" type="noConversion"/>
  </si>
  <si>
    <t>白米.五穀米.洗選蛋.絞肉</t>
    <phoneticPr fontId="8" type="noConversion"/>
  </si>
  <si>
    <t>白米.海帶芽.玉米粒.吻仔魚</t>
    <phoneticPr fontId="8" type="noConversion"/>
  </si>
  <si>
    <t>翅小腿.照燒醬</t>
    <phoneticPr fontId="8" type="noConversion"/>
  </si>
  <si>
    <t>水餃</t>
    <phoneticPr fontId="8" type="noConversion"/>
  </si>
  <si>
    <t>小米飯</t>
    <phoneticPr fontId="8" type="noConversion"/>
  </si>
  <si>
    <t>粉蒸肉</t>
    <phoneticPr fontId="8" type="noConversion"/>
  </si>
  <si>
    <t>醬燒金針菇</t>
    <phoneticPr fontId="8" type="noConversion"/>
  </si>
  <si>
    <t>脆絲蛋花湯</t>
    <phoneticPr fontId="8" type="noConversion"/>
  </si>
  <si>
    <t>香菇雞湯</t>
    <phoneticPr fontId="8" type="noConversion"/>
  </si>
  <si>
    <t>油豆腐.海帶結.白蘿蔔.紅蘿蔔</t>
    <phoneticPr fontId="8" type="noConversion"/>
  </si>
  <si>
    <t>肉丁.地瓜</t>
    <phoneticPr fontId="8" type="noConversion"/>
  </si>
  <si>
    <t>金針菇.高麗菜.紅蘿蔔</t>
    <phoneticPr fontId="8" type="noConversion"/>
  </si>
  <si>
    <t>刈薯.洗選蛋.大骨</t>
    <phoneticPr fontId="8" type="noConversion"/>
  </si>
  <si>
    <t>生香菇.雞丁.紅蘿蔔</t>
    <phoneticPr fontId="8" type="noConversion"/>
  </si>
  <si>
    <r>
      <t>蕃茄</t>
    </r>
    <r>
      <rPr>
        <b/>
        <sz val="14"/>
        <color rgb="FF00B050"/>
        <rFont val="標楷體"/>
        <family val="4"/>
        <charset val="136"/>
      </rPr>
      <t>魚片</t>
    </r>
    <r>
      <rPr>
        <b/>
        <sz val="14"/>
        <rFont val="標楷體"/>
        <family val="4"/>
        <charset val="136"/>
      </rPr>
      <t>豆腐湯+水果</t>
    </r>
    <phoneticPr fontId="8" type="noConversion"/>
  </si>
  <si>
    <t>茄子肉燥</t>
  </si>
  <si>
    <t>關東煮</t>
    <phoneticPr fontId="8" type="noConversion"/>
  </si>
  <si>
    <t>紅豆紫米湯</t>
    <phoneticPr fontId="8" type="noConversion"/>
  </si>
  <si>
    <r>
      <t>奶酥吐司+</t>
    </r>
    <r>
      <rPr>
        <b/>
        <sz val="14"/>
        <color rgb="FFFF0000"/>
        <rFont val="標楷體"/>
        <family val="4"/>
        <charset val="136"/>
      </rPr>
      <t>優酪乳</t>
    </r>
    <phoneticPr fontId="8" type="noConversion"/>
  </si>
  <si>
    <t>大蕃茄.豆腐.鯛魚片</t>
    <phoneticPr fontId="8" type="noConversion"/>
  </si>
  <si>
    <t>絞肉.全瘦絞肉.茄子</t>
  </si>
  <si>
    <t>白蘿蔔.玉米段.甜不辣</t>
    <phoneticPr fontId="8" type="noConversion"/>
  </si>
  <si>
    <t>紅豆.紫米</t>
    <phoneticPr fontId="8" type="noConversion"/>
  </si>
  <si>
    <t>奶酥吐司.優酪乳</t>
    <phoneticPr fontId="8" type="noConversion"/>
  </si>
  <si>
    <t>陽春湯麵</t>
    <phoneticPr fontId="8" type="noConversion"/>
  </si>
  <si>
    <t>茄汁虱目魚</t>
    <phoneticPr fontId="8" type="noConversion"/>
  </si>
  <si>
    <t>玉米炒蛋</t>
    <phoneticPr fontId="8" type="noConversion"/>
  </si>
  <si>
    <t>黃芽昆布湯</t>
    <phoneticPr fontId="8" type="noConversion"/>
  </si>
  <si>
    <t>仙草豆花</t>
    <phoneticPr fontId="8" type="noConversion"/>
  </si>
  <si>
    <t>一</t>
    <phoneticPr fontId="3" type="noConversion"/>
  </si>
  <si>
    <t>陽春麵.高麗菜.絞肉.紅蘿蔔</t>
    <phoneticPr fontId="8" type="noConversion"/>
  </si>
  <si>
    <t>虱目魚柳.豆腐.三色丁</t>
    <phoneticPr fontId="8" type="noConversion"/>
  </si>
  <si>
    <t>洗選蛋.玉米粒</t>
    <phoneticPr fontId="8" type="noConversion"/>
  </si>
  <si>
    <t>黃豆芽.昆布</t>
    <phoneticPr fontId="8" type="noConversion"/>
  </si>
  <si>
    <t>仙草.豆花</t>
    <phoneticPr fontId="8" type="noConversion"/>
  </si>
  <si>
    <t>金絲捲</t>
    <phoneticPr fontId="8" type="noConversion"/>
  </si>
  <si>
    <t>蔥燒肉柳</t>
    <phoneticPr fontId="8" type="noConversion"/>
  </si>
  <si>
    <t>絲瓜蛋麵線</t>
    <phoneticPr fontId="8" type="noConversion"/>
  </si>
  <si>
    <t>藥燉排骨湯</t>
    <phoneticPr fontId="8" type="noConversion"/>
  </si>
  <si>
    <t>鮮奶</t>
    <phoneticPr fontId="8" type="noConversion"/>
  </si>
  <si>
    <r>
      <t>小湯圓花生</t>
    </r>
    <r>
      <rPr>
        <b/>
        <sz val="14"/>
        <color rgb="FFFF0000"/>
        <rFont val="標楷體"/>
        <family val="4"/>
        <charset val="136"/>
      </rPr>
      <t>牛奶</t>
    </r>
    <phoneticPr fontId="8" type="noConversion"/>
  </si>
  <si>
    <t>金絲捲*1</t>
    <phoneticPr fontId="8" type="noConversion"/>
  </si>
  <si>
    <t>肉柳.洋蔥.青蔥</t>
    <phoneticPr fontId="8" type="noConversion"/>
  </si>
  <si>
    <t>絲瓜.麵線.洗選蛋.枸杞</t>
    <phoneticPr fontId="8" type="noConversion"/>
  </si>
  <si>
    <t>白蘿蔔.紅蘿蔔.龍骨丁</t>
    <phoneticPr fontId="8" type="noConversion"/>
  </si>
  <si>
    <t>湯圓.花生仁片.奶粉</t>
  </si>
  <si>
    <t>金針花米粉湯</t>
    <phoneticPr fontId="8" type="noConversion"/>
  </si>
  <si>
    <t>泡菜炒麵</t>
    <phoneticPr fontId="8" type="noConversion"/>
  </si>
  <si>
    <t>韓式炸雞</t>
    <phoneticPr fontId="8" type="noConversion"/>
  </si>
  <si>
    <t>海芽味噌湯</t>
    <phoneticPr fontId="8" type="noConversion"/>
  </si>
  <si>
    <t>米粉.金針花.綠豆芽</t>
    <phoneticPr fontId="8" type="noConversion"/>
  </si>
  <si>
    <t>烏龍麵.高麗菜.泡菜.絞肉</t>
    <phoneticPr fontId="8" type="noConversion"/>
  </si>
  <si>
    <t>雞丁.韓式辣醬</t>
    <phoneticPr fontId="8" type="noConversion"/>
  </si>
  <si>
    <t>海帶芽.豆腐.青蔥</t>
    <phoneticPr fontId="8" type="noConversion"/>
  </si>
  <si>
    <r>
      <rPr>
        <b/>
        <sz val="14"/>
        <color rgb="FF00B050"/>
        <rFont val="標楷體"/>
        <family val="4"/>
        <charset val="136"/>
      </rPr>
      <t>魷魚</t>
    </r>
    <r>
      <rPr>
        <b/>
        <sz val="14"/>
        <rFont val="標楷體"/>
        <family val="4"/>
        <charset val="136"/>
      </rPr>
      <t>羹湯+水果</t>
    </r>
    <phoneticPr fontId="8" type="noConversion"/>
  </si>
  <si>
    <t>薏仁飯</t>
    <phoneticPr fontId="8" type="noConversion"/>
  </si>
  <si>
    <t>蔥油雞腿</t>
  </si>
  <si>
    <t>冬瓜鮑菇</t>
    <phoneticPr fontId="8" type="noConversion"/>
  </si>
  <si>
    <t>榨菜粉絲湯</t>
  </si>
  <si>
    <t>魷魚條.金針菇.木耳.紅蘿蔔</t>
    <phoneticPr fontId="8" type="noConversion"/>
  </si>
  <si>
    <t>雞腿.青蔥</t>
  </si>
  <si>
    <t>冬瓜.杏鮑菇.紅蘿蔔</t>
    <phoneticPr fontId="8" type="noConversion"/>
  </si>
  <si>
    <t>冬粉.榨菜.冬菜</t>
  </si>
  <si>
    <t>小餐包*1.鮮奶</t>
    <phoneticPr fontId="8" type="noConversion"/>
  </si>
  <si>
    <t>學校一天營養所需(早點、午餐、午點)</t>
    <phoneticPr fontId="8" type="noConversion"/>
  </si>
  <si>
    <t>熱量 (kcal)</t>
    <phoneticPr fontId="8" type="noConversion"/>
  </si>
  <si>
    <t>主食類(份)</t>
    <phoneticPr fontId="8" type="noConversion"/>
  </si>
  <si>
    <t>豆魚肉蛋類(份)</t>
    <phoneticPr fontId="8" type="noConversion"/>
  </si>
  <si>
    <t>蔬菜類(份)</t>
    <phoneticPr fontId="8" type="noConversion"/>
  </si>
  <si>
    <t>水果類(份)</t>
    <phoneticPr fontId="8" type="noConversion"/>
  </si>
  <si>
    <t>奶類(份)</t>
    <phoneticPr fontId="8" type="noConversion"/>
  </si>
  <si>
    <t>油脂與堅果種子類(份)</t>
    <phoneticPr fontId="8" type="noConversion"/>
  </si>
  <si>
    <t>2-3歲</t>
    <phoneticPr fontId="8" type="noConversion"/>
  </si>
  <si>
    <t>3.5</t>
    <phoneticPr fontId="8" type="noConversion"/>
  </si>
  <si>
    <t>1.5</t>
    <phoneticPr fontId="8" type="noConversion"/>
  </si>
  <si>
    <t>1</t>
    <phoneticPr fontId="8" type="noConversion"/>
  </si>
  <si>
    <t>1.5</t>
    <phoneticPr fontId="8" type="noConversion"/>
  </si>
  <si>
    <t>4-6歲</t>
    <phoneticPr fontId="8" type="noConversion"/>
  </si>
  <si>
    <t>5</t>
    <phoneticPr fontId="8" type="noConversion"/>
  </si>
  <si>
    <t>2</t>
    <phoneticPr fontId="8" type="noConversion"/>
  </si>
  <si>
    <t>表單設計:軒泰食品有限公司</t>
    <phoneticPr fontId="8" type="noConversion"/>
  </si>
  <si>
    <t>★菜單中含有食品過敏原,有特殊過敏體質用餐前請先注意菜單食材(如甲殼類、芒果、花生、乳品、蛋、堅果、芝麻、含麩質產品、大豆、魚及其製品)</t>
    <phoneticPr fontId="3" type="noConversion"/>
  </si>
  <si>
    <r>
      <rPr>
        <sz val="14"/>
        <rFont val="標楷體"/>
        <family val="4"/>
        <charset val="136"/>
      </rPr>
      <t>★食用時請細嚼慢嚥，小心注意魚刺</t>
    </r>
    <r>
      <rPr>
        <sz val="14"/>
        <rFont val="Arial"/>
        <family val="2"/>
      </rPr>
      <t>/</t>
    </r>
    <r>
      <rPr>
        <sz val="14"/>
        <rFont val="標楷體"/>
        <family val="4"/>
        <charset val="136"/>
      </rPr>
      <t>骨頭等。</t>
    </r>
    <phoneticPr fontId="3" type="noConversion"/>
  </si>
  <si>
    <t>★本公司一律使用國產豬肉、非基改豆製品。</t>
    <phoneticPr fontId="3" type="noConversion"/>
  </si>
  <si>
    <t>本菜單經審核小組審查通過</t>
    <phoneticPr fontId="8" type="noConversion"/>
  </si>
  <si>
    <t>端午連假</t>
    <phoneticPr fontId="3" type="noConversion"/>
  </si>
  <si>
    <r>
      <t>小餐包+</t>
    </r>
    <r>
      <rPr>
        <b/>
        <sz val="14"/>
        <color rgb="FFFF0000"/>
        <rFont val="標楷體"/>
        <family val="4"/>
        <charset val="136"/>
      </rPr>
      <t>鮮奶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</si>
</sst>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/d;@"/>
    <numFmt numFmtId="177" formatCode="0_ "/>
    <numFmt numFmtId="178" formatCode="0_);[Red]\(0\)"/>
    <numFmt numFmtId="179" formatCode="[$NT$-404]#,##0.00;[Red]\-[$NT$-404]#,##0.00"/>
  </numFmts>
  <fonts count="25" x14ac:knownFonts="1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Microsoft YaHei"/>
      <family val="2"/>
      <charset val="136"/>
    </font>
    <font>
      <sz val="14"/>
      <name val="標楷體"/>
      <family val="4"/>
      <charset val="136"/>
    </font>
    <font>
      <sz val="12"/>
      <color indexed="8"/>
      <name val="Microsoft YaHei"/>
      <family val="2"/>
      <charset val="136"/>
    </font>
    <font>
      <b/>
      <sz val="14"/>
      <name val="標楷體"/>
      <family val="4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Microsoft YaHei"/>
      <family val="2"/>
    </font>
    <font>
      <b/>
      <sz val="14"/>
      <color rgb="FF7030A0"/>
      <name val="標楷體"/>
      <family val="4"/>
      <charset val="136"/>
    </font>
    <font>
      <sz val="9"/>
      <name val="Microsoft YaHei"/>
      <family val="2"/>
    </font>
    <font>
      <b/>
      <sz val="14"/>
      <color rgb="FF00B050"/>
      <name val="標楷體"/>
      <family val="4"/>
      <charset val="136"/>
    </font>
    <font>
      <b/>
      <sz val="12"/>
      <name val="標楷體"/>
      <family val="4"/>
      <charset val="136"/>
    </font>
    <font>
      <sz val="10"/>
      <name val="標楷體"/>
      <family val="4"/>
      <charset val="136"/>
    </font>
    <font>
      <sz val="13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Arial"/>
      <family val="4"/>
      <charset val="136"/>
    </font>
    <font>
      <sz val="14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8"/>
      <name val="Microsoft YaHei"/>
      <family val="2"/>
      <charset val="134"/>
    </font>
    <font>
      <b/>
      <sz val="16"/>
      <color indexed="81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1" fillId="0" borderId="0" applyBorder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 applyBorder="0" applyProtection="0">
      <alignment vertical="center"/>
    </xf>
    <xf numFmtId="179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</cellStyleXfs>
  <cellXfs count="220">
    <xf numFmtId="0" fontId="0" fillId="0" borderId="0" xfId="0">
      <alignment vertical="center"/>
    </xf>
    <xf numFmtId="0" fontId="7" fillId="0" borderId="24" xfId="1" applyFont="1" applyFill="1" applyBorder="1" applyAlignment="1">
      <alignment vertical="center" shrinkToFit="1"/>
    </xf>
    <xf numFmtId="0" fontId="5" fillId="0" borderId="27" xfId="1" applyFont="1" applyFill="1" applyBorder="1" applyAlignment="1">
      <alignment vertical="center" shrinkToFit="1"/>
    </xf>
    <xf numFmtId="0" fontId="7" fillId="0" borderId="34" xfId="1" applyFont="1" applyFill="1" applyBorder="1" applyAlignment="1">
      <alignment vertical="center" shrinkToFit="1"/>
    </xf>
    <xf numFmtId="0" fontId="5" fillId="0" borderId="11" xfId="1" applyFont="1" applyFill="1" applyBorder="1" applyAlignment="1">
      <alignment vertical="center" shrinkToFit="1"/>
    </xf>
    <xf numFmtId="0" fontId="5" fillId="0" borderId="21" xfId="1" applyFont="1" applyFill="1" applyBorder="1" applyAlignment="1">
      <alignment vertical="center" shrinkToFit="1"/>
    </xf>
    <xf numFmtId="0" fontId="7" fillId="0" borderId="25" xfId="1" applyFont="1" applyFill="1" applyBorder="1" applyAlignment="1">
      <alignment vertical="center" shrinkToFit="1"/>
    </xf>
    <xf numFmtId="0" fontId="5" fillId="0" borderId="47" xfId="1" applyFont="1" applyFill="1" applyBorder="1" applyAlignment="1">
      <alignment vertical="center" shrinkToFit="1"/>
    </xf>
    <xf numFmtId="0" fontId="7" fillId="0" borderId="17" xfId="1" applyFont="1" applyFill="1" applyBorder="1" applyAlignment="1">
      <alignment vertical="center" shrinkToFit="1"/>
    </xf>
    <xf numFmtId="0" fontId="5" fillId="0" borderId="32" xfId="1" applyFont="1" applyFill="1" applyBorder="1" applyAlignment="1">
      <alignment vertical="center" shrinkToFit="1"/>
    </xf>
    <xf numFmtId="0" fontId="7" fillId="0" borderId="48" xfId="1" applyFont="1" applyFill="1" applyBorder="1" applyAlignment="1">
      <alignment vertical="center" shrinkToFit="1"/>
    </xf>
    <xf numFmtId="0" fontId="7" fillId="0" borderId="51" xfId="1" applyFont="1" applyFill="1" applyBorder="1" applyAlignment="1">
      <alignment vertical="center" shrinkToFit="1"/>
    </xf>
    <xf numFmtId="0" fontId="7" fillId="0" borderId="13" xfId="1" applyFont="1" applyFill="1" applyBorder="1" applyAlignment="1" applyProtection="1">
      <alignment vertical="center" shrinkToFit="1"/>
    </xf>
    <xf numFmtId="0" fontId="7" fillId="0" borderId="14" xfId="1" applyFont="1" applyFill="1" applyBorder="1" applyAlignment="1" applyProtection="1">
      <alignment vertical="center" shrinkToFit="1"/>
    </xf>
    <xf numFmtId="0" fontId="7" fillId="0" borderId="14" xfId="3" applyFont="1" applyFill="1" applyBorder="1" applyAlignment="1">
      <alignment vertical="center" shrinkToFit="1"/>
    </xf>
    <xf numFmtId="0" fontId="5" fillId="0" borderId="15" xfId="1" applyFont="1" applyFill="1" applyBorder="1" applyAlignment="1" applyProtection="1">
      <alignment vertical="center" shrinkToFit="1"/>
    </xf>
    <xf numFmtId="0" fontId="5" fillId="0" borderId="15" xfId="3" applyFont="1" applyFill="1" applyBorder="1" applyAlignment="1">
      <alignment vertical="center" shrinkToFit="1"/>
    </xf>
    <xf numFmtId="0" fontId="7" fillId="0" borderId="53" xfId="1" applyFont="1" applyFill="1" applyBorder="1" applyAlignment="1">
      <alignment vertical="center" shrinkToFit="1"/>
    </xf>
    <xf numFmtId="0" fontId="5" fillId="0" borderId="0" xfId="1" applyFont="1" applyFill="1" applyBorder="1" applyAlignment="1" applyProtection="1">
      <alignment vertical="center" shrinkToFit="1"/>
    </xf>
    <xf numFmtId="0" fontId="5" fillId="0" borderId="0" xfId="2" applyFont="1" applyFill="1" applyAlignment="1">
      <alignment vertical="center" shrinkToFit="1"/>
    </xf>
    <xf numFmtId="0" fontId="5" fillId="0" borderId="2" xfId="1" applyFont="1" applyFill="1" applyBorder="1" applyAlignment="1" applyProtection="1">
      <alignment horizontal="center" vertical="center" shrinkToFit="1"/>
    </xf>
    <xf numFmtId="0" fontId="5" fillId="0" borderId="3" xfId="1" applyFont="1" applyFill="1" applyBorder="1" applyAlignment="1" applyProtection="1">
      <alignment horizontal="center" vertical="center" shrinkToFit="1"/>
    </xf>
    <xf numFmtId="0" fontId="5" fillId="0" borderId="6" xfId="1" applyFont="1" applyFill="1" applyBorder="1" applyAlignment="1" applyProtection="1">
      <alignment horizontal="center" vertical="center" shrinkToFit="1"/>
    </xf>
    <xf numFmtId="0" fontId="5" fillId="0" borderId="7" xfId="1" applyFont="1" applyFill="1" applyBorder="1" applyAlignment="1" applyProtection="1">
      <alignment horizontal="center" vertical="center" shrinkToFit="1"/>
    </xf>
    <xf numFmtId="0" fontId="7" fillId="0" borderId="8" xfId="1" applyFont="1" applyFill="1" applyBorder="1" applyAlignment="1" applyProtection="1">
      <alignment horizontal="center" vertical="center" shrinkToFit="1"/>
    </xf>
    <xf numFmtId="0" fontId="5" fillId="0" borderId="9" xfId="1" applyFont="1" applyFill="1" applyBorder="1" applyAlignment="1" applyProtection="1">
      <alignment horizontal="center" vertical="center" shrinkToFi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176" fontId="5" fillId="0" borderId="10" xfId="1" applyNumberFormat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vertical="center" shrinkToFit="1"/>
    </xf>
    <xf numFmtId="0" fontId="7" fillId="0" borderId="13" xfId="3" applyFont="1" applyFill="1" applyBorder="1" applyAlignment="1">
      <alignment vertical="center" shrinkToFit="1"/>
    </xf>
    <xf numFmtId="176" fontId="5" fillId="0" borderId="12" xfId="1" applyNumberFormat="1" applyFont="1" applyFill="1" applyBorder="1" applyAlignment="1">
      <alignment horizontal="center" vertical="top" shrinkToFit="1"/>
    </xf>
    <xf numFmtId="0" fontId="5" fillId="0" borderId="23" xfId="1" applyFont="1" applyFill="1" applyBorder="1" applyAlignment="1">
      <alignment vertical="center" shrinkToFit="1"/>
    </xf>
    <xf numFmtId="176" fontId="5" fillId="0" borderId="26" xfId="1" applyNumberFormat="1" applyFont="1" applyFill="1" applyBorder="1" applyAlignment="1">
      <alignment horizontal="center" vertical="top" shrinkToFit="1"/>
    </xf>
    <xf numFmtId="0" fontId="5" fillId="0" borderId="29" xfId="1" applyFont="1" applyFill="1" applyBorder="1" applyAlignment="1" applyProtection="1">
      <alignment vertical="center" shrinkToFit="1"/>
    </xf>
    <xf numFmtId="176" fontId="5" fillId="0" borderId="33" xfId="1" applyNumberFormat="1" applyFont="1" applyFill="1" applyBorder="1" applyAlignment="1">
      <alignment horizontal="center" vertical="center" wrapText="1"/>
    </xf>
    <xf numFmtId="0" fontId="7" fillId="0" borderId="35" xfId="1" applyFont="1" applyFill="1" applyBorder="1" applyAlignment="1" applyProtection="1">
      <alignment vertical="center" shrinkToFit="1"/>
    </xf>
    <xf numFmtId="0" fontId="7" fillId="0" borderId="35" xfId="3" applyFont="1" applyFill="1" applyBorder="1" applyAlignment="1">
      <alignment vertical="center" shrinkToFit="1"/>
    </xf>
    <xf numFmtId="0" fontId="7" fillId="0" borderId="37" xfId="1" applyFont="1" applyFill="1" applyBorder="1" applyAlignment="1">
      <alignment vertical="center" shrinkToFit="1"/>
    </xf>
    <xf numFmtId="176" fontId="5" fillId="0" borderId="12" xfId="1" applyNumberFormat="1" applyFont="1" applyFill="1" applyBorder="1" applyAlignment="1">
      <alignment horizontal="center" vertical="top" wrapText="1"/>
    </xf>
    <xf numFmtId="176" fontId="5" fillId="0" borderId="39" xfId="1" applyNumberFormat="1" applyFont="1" applyFill="1" applyBorder="1" applyAlignment="1">
      <alignment horizontal="center" vertical="center" wrapText="1"/>
    </xf>
    <xf numFmtId="176" fontId="5" fillId="0" borderId="10" xfId="1" applyNumberFormat="1" applyFont="1" applyFill="1" applyBorder="1" applyAlignment="1">
      <alignment horizontal="center" vertical="center" wrapText="1"/>
    </xf>
    <xf numFmtId="0" fontId="7" fillId="0" borderId="40" xfId="3" applyFont="1" applyFill="1" applyBorder="1" applyAlignment="1">
      <alignment vertical="center" shrinkToFit="1"/>
    </xf>
    <xf numFmtId="0" fontId="5" fillId="0" borderId="42" xfId="3" applyFont="1" applyFill="1" applyBorder="1" applyAlignment="1">
      <alignment vertical="center" shrinkToFit="1"/>
    </xf>
    <xf numFmtId="0" fontId="7" fillId="0" borderId="14" xfId="1" applyFont="1" applyFill="1" applyBorder="1" applyAlignment="1" applyProtection="1">
      <alignment horizontal="left" vertical="center" shrinkToFit="1"/>
    </xf>
    <xf numFmtId="0" fontId="7" fillId="0" borderId="0" xfId="2" applyFont="1" applyFill="1" applyAlignment="1">
      <alignment vertical="center" shrinkToFit="1"/>
    </xf>
    <xf numFmtId="176" fontId="5" fillId="0" borderId="26" xfId="1" applyNumberFormat="1" applyFont="1" applyFill="1" applyBorder="1" applyAlignment="1">
      <alignment horizontal="center" vertical="top" wrapText="1"/>
    </xf>
    <xf numFmtId="0" fontId="5" fillId="0" borderId="29" xfId="1" applyFont="1" applyFill="1" applyBorder="1" applyAlignment="1" applyProtection="1">
      <alignment horizontal="left" vertical="center" shrinkToFit="1"/>
    </xf>
    <xf numFmtId="0" fontId="5" fillId="0" borderId="1" xfId="2" applyFont="1" applyFill="1" applyBorder="1" applyAlignment="1">
      <alignment vertical="center" shrinkToFit="1"/>
    </xf>
    <xf numFmtId="0" fontId="7" fillId="0" borderId="35" xfId="2" applyFont="1" applyFill="1" applyBorder="1" applyAlignment="1">
      <alignment vertical="center" shrinkToFit="1"/>
    </xf>
    <xf numFmtId="0" fontId="5" fillId="0" borderId="15" xfId="2" applyFont="1" applyFill="1" applyBorder="1" applyAlignment="1">
      <alignment vertical="center" shrinkToFit="1"/>
    </xf>
    <xf numFmtId="0" fontId="5" fillId="0" borderId="15" xfId="1" applyFont="1" applyFill="1" applyBorder="1" applyAlignment="1" applyProtection="1">
      <alignment horizontal="left" vertical="center" shrinkToFit="1"/>
    </xf>
    <xf numFmtId="0" fontId="7" fillId="0" borderId="14" xfId="2" applyFont="1" applyFill="1" applyBorder="1" applyAlignment="1">
      <alignment vertical="center" shrinkToFit="1"/>
    </xf>
    <xf numFmtId="0" fontId="7" fillId="0" borderId="0" xfId="1" applyFont="1" applyFill="1" applyBorder="1" applyAlignment="1" applyProtection="1">
      <alignment vertical="center" shrinkToFit="1"/>
    </xf>
    <xf numFmtId="0" fontId="5" fillId="0" borderId="29" xfId="2" applyFont="1" applyFill="1" applyBorder="1" applyAlignment="1">
      <alignment vertical="center" shrinkToFit="1"/>
    </xf>
    <xf numFmtId="0" fontId="5" fillId="0" borderId="1" xfId="1" applyFont="1" applyFill="1" applyBorder="1" applyAlignment="1" applyProtection="1">
      <alignment vertical="center" shrinkToFit="1"/>
    </xf>
    <xf numFmtId="0" fontId="7" fillId="0" borderId="46" xfId="1" applyFont="1" applyFill="1" applyBorder="1" applyAlignment="1">
      <alignment vertical="center" shrinkToFit="1"/>
    </xf>
    <xf numFmtId="0" fontId="5" fillId="0" borderId="22" xfId="1" applyFont="1" applyFill="1" applyBorder="1" applyAlignment="1">
      <alignment vertical="center" shrinkToFit="1"/>
    </xf>
    <xf numFmtId="0" fontId="11" fillId="0" borderId="15" xfId="1" applyFont="1" applyFill="1" applyBorder="1" applyAlignment="1" applyProtection="1">
      <alignment vertical="center" shrinkToFit="1"/>
    </xf>
    <xf numFmtId="0" fontId="7" fillId="0" borderId="16" xfId="1" applyFont="1" applyFill="1" applyBorder="1" applyAlignment="1">
      <alignment vertical="center" shrinkToFit="1"/>
    </xf>
    <xf numFmtId="178" fontId="7" fillId="0" borderId="0" xfId="2" applyNumberFormat="1" applyFont="1" applyFill="1">
      <alignment vertical="center"/>
    </xf>
    <xf numFmtId="0" fontId="7" fillId="0" borderId="0" xfId="2" applyFont="1" applyFill="1">
      <alignment vertical="center"/>
    </xf>
    <xf numFmtId="0" fontId="5" fillId="0" borderId="14" xfId="1" applyFont="1" applyFill="1" applyBorder="1" applyAlignment="1" applyProtection="1">
      <alignment vertical="center" shrinkToFit="1"/>
    </xf>
    <xf numFmtId="0" fontId="5" fillId="0" borderId="44" xfId="1" applyFont="1" applyFill="1" applyBorder="1" applyAlignment="1">
      <alignment vertical="center" shrinkToFit="1"/>
    </xf>
    <xf numFmtId="0" fontId="11" fillId="0" borderId="55" xfId="5" applyFont="1" applyFill="1" applyBorder="1" applyAlignment="1">
      <alignment horizontal="center" vertical="center" wrapText="1"/>
    </xf>
    <xf numFmtId="0" fontId="11" fillId="0" borderId="55" xfId="3" applyFont="1" applyFill="1" applyBorder="1" applyAlignment="1">
      <alignment horizontal="center" shrinkToFit="1"/>
    </xf>
    <xf numFmtId="0" fontId="11" fillId="0" borderId="0" xfId="1" applyFont="1" applyFill="1" applyBorder="1" applyAlignment="1" applyProtection="1">
      <alignment vertical="center" shrinkToFit="1"/>
    </xf>
    <xf numFmtId="0" fontId="5" fillId="0" borderId="19" xfId="5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shrinkToFit="1"/>
    </xf>
    <xf numFmtId="0" fontId="5" fillId="0" borderId="30" xfId="5" applyFont="1" applyFill="1" applyBorder="1" applyAlignment="1">
      <alignment horizontal="center" vertical="center" wrapText="1"/>
    </xf>
    <xf numFmtId="0" fontId="5" fillId="0" borderId="30" xfId="3" applyFont="1" applyFill="1" applyBorder="1" applyAlignment="1">
      <alignment horizontal="center" shrinkToFit="1"/>
    </xf>
    <xf numFmtId="0" fontId="5" fillId="0" borderId="0" xfId="1" applyFont="1" applyFill="1" applyAlignment="1">
      <alignment horizontal="left" vertical="center"/>
    </xf>
    <xf numFmtId="0" fontId="5" fillId="0" borderId="0" xfId="6" applyFont="1" applyFill="1" applyAlignment="1">
      <alignment horizontal="left" vertical="center"/>
    </xf>
    <xf numFmtId="0" fontId="5" fillId="0" borderId="0" xfId="1" applyFont="1" applyFill="1">
      <alignment vertical="center"/>
    </xf>
    <xf numFmtId="178" fontId="5" fillId="0" borderId="0" xfId="1" applyNumberFormat="1" applyFont="1" applyFill="1" applyBorder="1">
      <alignment vertical="center"/>
    </xf>
    <xf numFmtId="0" fontId="5" fillId="0" borderId="0" xfId="6" applyFont="1" applyFill="1">
      <alignment vertical="center"/>
    </xf>
    <xf numFmtId="0" fontId="5" fillId="0" borderId="0" xfId="6" applyFont="1" applyFill="1" applyAlignment="1">
      <alignment vertical="center" shrinkToFit="1"/>
    </xf>
    <xf numFmtId="0" fontId="5" fillId="0" borderId="0" xfId="6" applyFont="1" applyFill="1" applyAlignment="1">
      <alignment shrinkToFit="1"/>
    </xf>
    <xf numFmtId="0" fontId="5" fillId="0" borderId="0" xfId="6" applyFont="1" applyFill="1" applyAlignment="1"/>
    <xf numFmtId="0" fontId="18" fillId="0" borderId="0" xfId="6" applyFont="1" applyFill="1" applyAlignment="1">
      <alignment horizontal="left" vertical="center"/>
    </xf>
    <xf numFmtId="0" fontId="19" fillId="0" borderId="0" xfId="6" applyFont="1" applyFill="1" applyAlignment="1">
      <alignment vertical="center" shrinkToFit="1"/>
    </xf>
    <xf numFmtId="0" fontId="19" fillId="0" borderId="0" xfId="6" applyFont="1" applyFill="1">
      <alignment vertical="center"/>
    </xf>
    <xf numFmtId="0" fontId="20" fillId="0" borderId="0" xfId="7" applyFont="1" applyFill="1" applyAlignment="1">
      <alignment horizontal="left" vertical="center"/>
    </xf>
    <xf numFmtId="178" fontId="19" fillId="0" borderId="0" xfId="6" applyNumberFormat="1" applyFont="1" applyFill="1">
      <alignment vertical="center"/>
    </xf>
    <xf numFmtId="179" fontId="5" fillId="0" borderId="0" xfId="8" applyFont="1" applyFill="1" applyAlignment="1">
      <alignment vertical="top"/>
    </xf>
    <xf numFmtId="0" fontId="5" fillId="0" borderId="0" xfId="9" applyFont="1" applyFill="1" applyAlignment="1">
      <alignment horizontal="left" vertical="center"/>
    </xf>
    <xf numFmtId="0" fontId="19" fillId="0" borderId="0" xfId="9" applyFont="1" applyFill="1" applyAlignment="1">
      <alignment vertical="center" shrinkToFit="1"/>
    </xf>
    <xf numFmtId="0" fontId="19" fillId="0" borderId="0" xfId="9" applyFont="1" applyFill="1">
      <alignment vertical="center"/>
    </xf>
    <xf numFmtId="177" fontId="5" fillId="0" borderId="0" xfId="1" applyNumberFormat="1" applyFont="1" applyFill="1" applyBorder="1" applyAlignment="1" applyProtection="1">
      <alignment vertical="center" shrinkToFit="1"/>
    </xf>
    <xf numFmtId="0" fontId="5" fillId="0" borderId="0" xfId="1" applyFont="1" applyFill="1" applyBorder="1" applyAlignment="1" applyProtection="1">
      <alignment horizontal="left" vertical="center" shrinkToFit="1"/>
    </xf>
    <xf numFmtId="176" fontId="5" fillId="2" borderId="10" xfId="1" applyNumberFormat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shrinkToFit="1"/>
    </xf>
    <xf numFmtId="0" fontId="7" fillId="2" borderId="14" xfId="1" applyFont="1" applyFill="1" applyBorder="1" applyAlignment="1" applyProtection="1">
      <alignment vertical="center" shrinkToFit="1"/>
    </xf>
    <xf numFmtId="0" fontId="7" fillId="2" borderId="13" xfId="1" applyFont="1" applyFill="1" applyBorder="1" applyAlignment="1" applyProtection="1">
      <alignment vertical="center" shrinkToFit="1"/>
    </xf>
    <xf numFmtId="0" fontId="7" fillId="2" borderId="25" xfId="1" applyFont="1" applyFill="1" applyBorder="1" applyAlignment="1">
      <alignment vertical="center" shrinkToFit="1"/>
    </xf>
    <xf numFmtId="176" fontId="5" fillId="2" borderId="12" xfId="1" applyNumberFormat="1" applyFont="1" applyFill="1" applyBorder="1" applyAlignment="1">
      <alignment horizontal="center" vertical="top" wrapText="1"/>
    </xf>
    <xf numFmtId="0" fontId="5" fillId="2" borderId="21" xfId="1" applyFont="1" applyFill="1" applyBorder="1" applyAlignment="1">
      <alignment vertical="center" shrinkToFit="1"/>
    </xf>
    <xf numFmtId="0" fontId="5" fillId="2" borderId="15" xfId="1" applyFont="1" applyFill="1" applyBorder="1" applyAlignment="1" applyProtection="1">
      <alignment vertical="center" shrinkToFit="1"/>
    </xf>
    <xf numFmtId="0" fontId="5" fillId="2" borderId="21" xfId="1" applyFont="1" applyFill="1" applyBorder="1" applyAlignment="1" applyProtection="1">
      <alignment vertical="center" shrinkToFit="1"/>
    </xf>
    <xf numFmtId="0" fontId="5" fillId="2" borderId="23" xfId="1" applyFont="1" applyFill="1" applyBorder="1" applyAlignment="1">
      <alignment vertical="center" shrinkToFit="1"/>
    </xf>
    <xf numFmtId="176" fontId="5" fillId="2" borderId="39" xfId="1" applyNumberFormat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shrinkToFit="1"/>
    </xf>
    <xf numFmtId="0" fontId="7" fillId="2" borderId="0" xfId="2" applyFont="1" applyFill="1" applyAlignment="1">
      <alignment vertical="center" shrinkToFit="1"/>
    </xf>
    <xf numFmtId="0" fontId="7" fillId="2" borderId="17" xfId="1" applyFont="1" applyFill="1" applyBorder="1" applyAlignment="1">
      <alignment vertical="center" shrinkToFit="1"/>
    </xf>
    <xf numFmtId="0" fontId="5" fillId="2" borderId="15" xfId="1" applyFont="1" applyFill="1" applyBorder="1" applyAlignment="1" applyProtection="1">
      <alignment horizontal="left" vertical="center" shrinkToFit="1"/>
    </xf>
    <xf numFmtId="0" fontId="5" fillId="2" borderId="15" xfId="2" applyFont="1" applyFill="1" applyBorder="1" applyAlignment="1">
      <alignment vertical="center" shrinkToFit="1"/>
    </xf>
    <xf numFmtId="0" fontId="7" fillId="2" borderId="46" xfId="1" applyFont="1" applyFill="1" applyBorder="1" applyAlignment="1">
      <alignment vertical="center" shrinkToFit="1"/>
    </xf>
    <xf numFmtId="0" fontId="5" fillId="2" borderId="46" xfId="1" applyFont="1" applyFill="1" applyBorder="1" applyAlignment="1">
      <alignment vertical="center" shrinkToFit="1"/>
    </xf>
    <xf numFmtId="0" fontId="7" fillId="2" borderId="14" xfId="3" applyFont="1" applyFill="1" applyBorder="1" applyAlignment="1">
      <alignment vertical="center" shrinkToFit="1"/>
    </xf>
    <xf numFmtId="0" fontId="7" fillId="2" borderId="51" xfId="1" applyFont="1" applyFill="1" applyBorder="1" applyAlignment="1">
      <alignment vertical="center" shrinkToFit="1"/>
    </xf>
    <xf numFmtId="0" fontId="5" fillId="2" borderId="15" xfId="3" applyFont="1" applyFill="1" applyBorder="1" applyAlignment="1">
      <alignment vertical="center" shrinkToFit="1"/>
    </xf>
    <xf numFmtId="0" fontId="5" fillId="2" borderId="47" xfId="1" applyFont="1" applyFill="1" applyBorder="1" applyAlignment="1">
      <alignment vertical="center" shrinkToFit="1"/>
    </xf>
    <xf numFmtId="0" fontId="2" fillId="0" borderId="0" xfId="1" applyFont="1" applyFill="1" applyBorder="1" applyAlignment="1" applyProtection="1">
      <alignment horizontal="center" vertical="top" shrinkToFit="1"/>
    </xf>
    <xf numFmtId="0" fontId="2" fillId="0" borderId="1" xfId="1" applyFont="1" applyFill="1" applyBorder="1" applyAlignment="1" applyProtection="1">
      <alignment horizontal="center" vertical="top" shrinkToFit="1"/>
    </xf>
    <xf numFmtId="0" fontId="5" fillId="0" borderId="3" xfId="1" applyFont="1" applyFill="1" applyBorder="1" applyAlignment="1" applyProtection="1">
      <alignment horizontal="center" vertical="center" shrinkToFit="1"/>
    </xf>
    <xf numFmtId="0" fontId="5" fillId="0" borderId="4" xfId="1" applyFont="1" applyFill="1" applyBorder="1" applyAlignment="1" applyProtection="1">
      <alignment horizontal="center" vertical="center" shrinkToFit="1"/>
    </xf>
    <xf numFmtId="0" fontId="5" fillId="0" borderId="5" xfId="1" applyFont="1" applyFill="1" applyBorder="1" applyAlignment="1" applyProtection="1">
      <alignment horizontal="center" vertical="center" shrinkToFit="1"/>
    </xf>
    <xf numFmtId="0" fontId="7" fillId="0" borderId="12" xfId="1" applyFont="1" applyFill="1" applyBorder="1" applyAlignment="1" applyProtection="1">
      <alignment horizontal="center" vertical="center" shrinkToFit="1"/>
    </xf>
    <xf numFmtId="0" fontId="5" fillId="0" borderId="18" xfId="4" applyFont="1" applyFill="1" applyBorder="1" applyAlignment="1">
      <alignment horizontal="center" vertical="center" shrinkToFit="1"/>
    </xf>
    <xf numFmtId="0" fontId="7" fillId="0" borderId="13" xfId="3" applyFont="1" applyFill="1" applyBorder="1" applyAlignment="1">
      <alignment horizontal="center" vertical="center" shrinkToFit="1"/>
    </xf>
    <xf numFmtId="0" fontId="7" fillId="0" borderId="15" xfId="3" applyFont="1" applyFill="1" applyBorder="1" applyAlignment="1">
      <alignment horizontal="center" vertical="center" shrinkToFit="1"/>
    </xf>
    <xf numFmtId="0" fontId="7" fillId="0" borderId="14" xfId="3" applyFont="1" applyFill="1" applyBorder="1" applyAlignment="1">
      <alignment horizontal="center" vertical="center" shrinkToFit="1"/>
    </xf>
    <xf numFmtId="0" fontId="7" fillId="0" borderId="15" xfId="1" applyFont="1" applyFill="1" applyBorder="1" applyAlignment="1" applyProtection="1">
      <alignment horizontal="center" vertical="center" shrinkToFit="1"/>
    </xf>
    <xf numFmtId="0" fontId="7" fillId="0" borderId="19" xfId="1" applyFont="1" applyFill="1" applyBorder="1" applyAlignment="1" applyProtection="1">
      <alignment horizontal="center" vertical="center" shrinkToFit="1"/>
    </xf>
    <xf numFmtId="0" fontId="7" fillId="0" borderId="16" xfId="3" applyFont="1" applyFill="1" applyBorder="1" applyAlignment="1">
      <alignment horizontal="center" vertical="center" shrinkToFit="1"/>
    </xf>
    <xf numFmtId="0" fontId="7" fillId="0" borderId="22" xfId="3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177" fontId="5" fillId="0" borderId="20" xfId="0" applyNumberFormat="1" applyFont="1" applyFill="1" applyBorder="1" applyAlignment="1">
      <alignment horizontal="center" vertical="center" shrinkToFit="1"/>
    </xf>
    <xf numFmtId="0" fontId="7" fillId="0" borderId="18" xfId="1" applyFont="1" applyFill="1" applyBorder="1" applyAlignment="1" applyProtection="1">
      <alignment horizontal="center" vertical="center" shrinkToFit="1"/>
    </xf>
    <xf numFmtId="0" fontId="5" fillId="0" borderId="28" xfId="4" applyFont="1" applyFill="1" applyBorder="1" applyAlignment="1">
      <alignment horizontal="center" vertical="center" shrinkToFit="1"/>
    </xf>
    <xf numFmtId="0" fontId="7" fillId="0" borderId="13" xfId="1" applyFont="1" applyFill="1" applyBorder="1" applyAlignment="1" applyProtection="1">
      <alignment horizontal="center" vertical="center" shrinkToFit="1"/>
    </xf>
    <xf numFmtId="0" fontId="7" fillId="0" borderId="29" xfId="1" applyFont="1" applyFill="1" applyBorder="1" applyAlignment="1" applyProtection="1">
      <alignment horizontal="center" vertical="center" shrinkToFit="1"/>
    </xf>
    <xf numFmtId="0" fontId="7" fillId="0" borderId="29" xfId="3" applyFont="1" applyFill="1" applyBorder="1" applyAlignment="1">
      <alignment horizontal="center" vertical="center" shrinkToFit="1"/>
    </xf>
    <xf numFmtId="0" fontId="7" fillId="0" borderId="30" xfId="1" applyFont="1" applyFill="1" applyBorder="1" applyAlignment="1" applyProtection="1">
      <alignment horizontal="center" vertical="center" shrinkToFit="1"/>
    </xf>
    <xf numFmtId="0" fontId="7" fillId="0" borderId="20" xfId="1" applyFont="1" applyFill="1" applyBorder="1" applyAlignment="1" applyProtection="1">
      <alignment horizontal="center" vertical="center" shrinkToFit="1"/>
    </xf>
    <xf numFmtId="0" fontId="7" fillId="0" borderId="31" xfId="1" applyFont="1" applyFill="1" applyBorder="1" applyAlignment="1" applyProtection="1">
      <alignment horizontal="center" vertical="center" shrinkToFit="1"/>
    </xf>
    <xf numFmtId="177" fontId="5" fillId="0" borderId="31" xfId="0" applyNumberFormat="1" applyFont="1" applyFill="1" applyBorder="1" applyAlignment="1">
      <alignment horizontal="center" vertical="center" shrinkToFit="1"/>
    </xf>
    <xf numFmtId="0" fontId="7" fillId="0" borderId="33" xfId="1" applyFont="1" applyFill="1" applyBorder="1" applyAlignment="1" applyProtection="1">
      <alignment horizontal="center" vertical="center" shrinkToFit="1"/>
    </xf>
    <xf numFmtId="0" fontId="7" fillId="0" borderId="35" xfId="1" applyFont="1" applyFill="1" applyBorder="1" applyAlignment="1" applyProtection="1">
      <alignment horizontal="center" vertical="center" shrinkToFit="1"/>
    </xf>
    <xf numFmtId="0" fontId="7" fillId="0" borderId="36" xfId="1" applyFont="1" applyFill="1" applyBorder="1" applyAlignment="1" applyProtection="1">
      <alignment horizontal="center" vertical="center" shrinkToFit="1"/>
    </xf>
    <xf numFmtId="0" fontId="7" fillId="0" borderId="22" xfId="1" applyFont="1" applyFill="1" applyBorder="1" applyAlignment="1" applyProtection="1">
      <alignment horizontal="center" vertical="center" shrinkToFit="1"/>
    </xf>
    <xf numFmtId="0" fontId="11" fillId="0" borderId="33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11" fillId="0" borderId="35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28" xfId="0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center" vertical="center" shrinkToFit="1"/>
    </xf>
    <xf numFmtId="177" fontId="5" fillId="0" borderId="38" xfId="0" applyNumberFormat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 applyProtection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0" fontId="7" fillId="2" borderId="10" xfId="1" applyFont="1" applyFill="1" applyBorder="1" applyAlignment="1" applyProtection="1">
      <alignment horizontal="center" vertical="center" shrinkToFit="1"/>
    </xf>
    <xf numFmtId="0" fontId="7" fillId="2" borderId="12" xfId="1" applyFont="1" applyFill="1" applyBorder="1" applyAlignment="1" applyProtection="1">
      <alignment horizontal="center" vertical="center" shrinkToFit="1"/>
    </xf>
    <xf numFmtId="0" fontId="7" fillId="2" borderId="13" xfId="1" applyFont="1" applyFill="1" applyBorder="1" applyAlignment="1" applyProtection="1">
      <alignment horizontal="center" vertical="center" shrinkToFit="1"/>
    </xf>
    <xf numFmtId="0" fontId="7" fillId="2" borderId="15" xfId="1" applyFont="1" applyFill="1" applyBorder="1" applyAlignment="1" applyProtection="1">
      <alignment horizontal="center" vertical="center" shrinkToFit="1"/>
    </xf>
    <xf numFmtId="0" fontId="7" fillId="2" borderId="16" xfId="3" applyFont="1" applyFill="1" applyBorder="1" applyAlignment="1">
      <alignment horizontal="center" vertical="center" shrinkToFit="1"/>
    </xf>
    <xf numFmtId="0" fontId="7" fillId="2" borderId="22" xfId="3" applyFont="1" applyFill="1" applyBorder="1" applyAlignment="1">
      <alignment horizontal="center" vertical="center" shrinkToFit="1"/>
    </xf>
    <xf numFmtId="177" fontId="5" fillId="2" borderId="20" xfId="0" applyNumberFormat="1" applyFont="1" applyFill="1" applyBorder="1" applyAlignment="1">
      <alignment horizontal="center" vertical="center" shrinkToFit="1"/>
    </xf>
    <xf numFmtId="0" fontId="7" fillId="0" borderId="41" xfId="3" applyFont="1" applyFill="1" applyBorder="1" applyAlignment="1">
      <alignment horizontal="center" vertical="center" shrinkToFit="1"/>
    </xf>
    <xf numFmtId="0" fontId="7" fillId="0" borderId="43" xfId="3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7" fillId="0" borderId="39" xfId="1" applyFont="1" applyFill="1" applyBorder="1" applyAlignment="1" applyProtection="1">
      <alignment horizontal="center" vertical="center" shrinkToFit="1"/>
    </xf>
    <xf numFmtId="0" fontId="7" fillId="0" borderId="26" xfId="1" applyFont="1" applyFill="1" applyBorder="1" applyAlignment="1" applyProtection="1">
      <alignment horizontal="center" vertical="center" shrinkToFit="1"/>
    </xf>
    <xf numFmtId="0" fontId="7" fillId="0" borderId="14" xfId="1" applyFont="1" applyFill="1" applyBorder="1" applyAlignment="1" applyProtection="1">
      <alignment horizontal="center" vertical="center" shrinkToFit="1"/>
    </xf>
    <xf numFmtId="0" fontId="7" fillId="0" borderId="16" xfId="1" applyFont="1" applyFill="1" applyBorder="1" applyAlignment="1" applyProtection="1">
      <alignment horizontal="center" vertical="center" shrinkToFit="1"/>
    </xf>
    <xf numFmtId="0" fontId="7" fillId="0" borderId="44" xfId="1" applyFont="1" applyFill="1" applyBorder="1" applyAlignment="1" applyProtection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 shrinkToFit="1"/>
    </xf>
    <xf numFmtId="0" fontId="7" fillId="0" borderId="41" xfId="1" applyFont="1" applyFill="1" applyBorder="1" applyAlignment="1" applyProtection="1">
      <alignment horizontal="center" vertical="center" shrinkToFit="1"/>
    </xf>
    <xf numFmtId="0" fontId="7" fillId="0" borderId="45" xfId="1" applyFont="1" applyFill="1" applyBorder="1" applyAlignment="1" applyProtection="1">
      <alignment horizontal="center" vertical="center" shrinkToFit="1"/>
    </xf>
    <xf numFmtId="0" fontId="11" fillId="0" borderId="39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shrinkToFit="1"/>
    </xf>
    <xf numFmtId="177" fontId="5" fillId="0" borderId="16" xfId="0" applyNumberFormat="1" applyFont="1" applyFill="1" applyBorder="1" applyAlignment="1">
      <alignment horizontal="center" vertical="center" shrinkToFit="1"/>
    </xf>
    <xf numFmtId="0" fontId="16" fillId="0" borderId="35" xfId="1" applyFont="1" applyFill="1" applyBorder="1" applyAlignment="1" applyProtection="1">
      <alignment horizontal="center" vertical="center" shrinkToFit="1"/>
    </xf>
    <xf numFmtId="0" fontId="16" fillId="0" borderId="15" xfId="1" applyFont="1" applyFill="1" applyBorder="1" applyAlignment="1" applyProtection="1">
      <alignment horizontal="center" vertical="center" shrinkToFit="1"/>
    </xf>
    <xf numFmtId="177" fontId="5" fillId="0" borderId="36" xfId="0" applyNumberFormat="1" applyFont="1" applyFill="1" applyBorder="1" applyAlignment="1">
      <alignment horizontal="center" vertical="center" shrinkToFit="1"/>
    </xf>
    <xf numFmtId="177" fontId="5" fillId="0" borderId="22" xfId="0" applyNumberFormat="1" applyFont="1" applyFill="1" applyBorder="1" applyAlignment="1">
      <alignment horizontal="center" vertical="center" shrinkToFit="1"/>
    </xf>
    <xf numFmtId="177" fontId="5" fillId="2" borderId="16" xfId="0" applyNumberFormat="1" applyFont="1" applyFill="1" applyBorder="1" applyAlignment="1">
      <alignment horizontal="center" vertical="center" shrinkToFit="1"/>
    </xf>
    <xf numFmtId="177" fontId="5" fillId="2" borderId="22" xfId="0" applyNumberFormat="1" applyFont="1" applyFill="1" applyBorder="1" applyAlignment="1">
      <alignment horizontal="center" vertical="center" shrinkToFit="1"/>
    </xf>
    <xf numFmtId="177" fontId="5" fillId="0" borderId="46" xfId="0" applyNumberFormat="1" applyFont="1" applyFill="1" applyBorder="1" applyAlignment="1">
      <alignment horizontal="center" vertical="center" shrinkToFit="1"/>
    </xf>
    <xf numFmtId="177" fontId="5" fillId="0" borderId="44" xfId="0" applyNumberFormat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 applyProtection="1">
      <alignment horizontal="center" vertical="center" shrinkToFit="1"/>
    </xf>
    <xf numFmtId="0" fontId="7" fillId="0" borderId="21" xfId="1" applyFont="1" applyFill="1" applyBorder="1" applyAlignment="1" applyProtection="1">
      <alignment horizontal="center" vertical="center" shrinkToFit="1"/>
    </xf>
    <xf numFmtId="0" fontId="11" fillId="0" borderId="49" xfId="0" applyFont="1" applyFill="1" applyBorder="1" applyAlignment="1">
      <alignment horizontal="center" vertical="center" shrinkToFit="1"/>
    </xf>
    <xf numFmtId="0" fontId="11" fillId="0" borderId="50" xfId="0" applyFont="1" applyFill="1" applyBorder="1" applyAlignment="1">
      <alignment horizontal="center" vertical="center" shrinkToFit="1"/>
    </xf>
    <xf numFmtId="0" fontId="7" fillId="0" borderId="24" xfId="3" applyFont="1" applyFill="1" applyBorder="1" applyAlignment="1">
      <alignment horizontal="center" vertical="center" shrinkToFit="1"/>
    </xf>
    <xf numFmtId="0" fontId="7" fillId="0" borderId="21" xfId="3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7" fillId="2" borderId="24" xfId="3" applyFont="1" applyFill="1" applyBorder="1" applyAlignment="1">
      <alignment horizontal="center" vertical="center" shrinkToFit="1"/>
    </xf>
    <xf numFmtId="0" fontId="7" fillId="2" borderId="21" xfId="3" applyFont="1" applyFill="1" applyBorder="1" applyAlignment="1">
      <alignment horizontal="center" vertical="center" shrinkToFit="1"/>
    </xf>
    <xf numFmtId="0" fontId="11" fillId="2" borderId="52" xfId="0" applyFont="1" applyFill="1" applyBorder="1" applyAlignment="1">
      <alignment horizontal="center" vertical="center" shrinkToFit="1"/>
    </xf>
    <xf numFmtId="0" fontId="11" fillId="2" borderId="50" xfId="0" applyFont="1" applyFill="1" applyBorder="1" applyAlignment="1">
      <alignment horizontal="center" vertical="center" shrinkToFit="1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56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27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32" xfId="1" applyFont="1" applyFill="1" applyBorder="1" applyAlignment="1">
      <alignment horizontal="center" vertical="center" shrinkToFit="1"/>
    </xf>
    <xf numFmtId="0" fontId="17" fillId="0" borderId="54" xfId="3" applyFont="1" applyFill="1" applyBorder="1" applyAlignment="1">
      <alignment horizontal="center" vertical="center" wrapText="1"/>
    </xf>
    <xf numFmtId="0" fontId="17" fillId="0" borderId="55" xfId="5" applyFont="1" applyFill="1" applyBorder="1" applyAlignment="1">
      <alignment horizontal="center" vertical="center" wrapText="1"/>
    </xf>
    <xf numFmtId="0" fontId="11" fillId="0" borderId="55" xfId="3" applyFont="1" applyFill="1" applyBorder="1" applyAlignment="1">
      <alignment horizontal="center" shrinkToFit="1"/>
    </xf>
    <xf numFmtId="0" fontId="11" fillId="0" borderId="55" xfId="3" applyFont="1" applyFill="1" applyBorder="1" applyAlignment="1">
      <alignment horizontal="center" vertical="center" shrinkToFit="1"/>
    </xf>
    <xf numFmtId="0" fontId="5" fillId="0" borderId="28" xfId="3" applyFont="1" applyFill="1" applyBorder="1" applyAlignment="1">
      <alignment horizontal="center" vertical="center" wrapText="1"/>
    </xf>
    <xf numFmtId="0" fontId="5" fillId="0" borderId="30" xfId="5" applyFont="1" applyFill="1" applyBorder="1" applyAlignment="1">
      <alignment horizontal="center" vertical="center" wrapText="1"/>
    </xf>
    <xf numFmtId="49" fontId="5" fillId="0" borderId="30" xfId="3" applyNumberFormat="1" applyFont="1" applyFill="1" applyBorder="1" applyAlignment="1">
      <alignment horizontal="center" vertical="center" shrinkToFit="1"/>
    </xf>
    <xf numFmtId="0" fontId="5" fillId="0" borderId="30" xfId="3" applyFont="1" applyFill="1" applyBorder="1" applyAlignment="1">
      <alignment horizontal="center"/>
    </xf>
    <xf numFmtId="49" fontId="5" fillId="0" borderId="30" xfId="3" applyNumberFormat="1" applyFont="1" applyFill="1" applyBorder="1" applyAlignment="1">
      <alignment horizontal="center"/>
    </xf>
    <xf numFmtId="49" fontId="5" fillId="0" borderId="31" xfId="3" applyNumberFormat="1" applyFont="1" applyFill="1" applyBorder="1" applyAlignment="1">
      <alignment horizontal="center"/>
    </xf>
    <xf numFmtId="0" fontId="11" fillId="0" borderId="38" xfId="3" applyFont="1" applyFill="1" applyBorder="1" applyAlignment="1">
      <alignment horizontal="center" vertical="center" shrinkToFi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5" applyFont="1" applyFill="1" applyBorder="1" applyAlignment="1">
      <alignment horizontal="center" vertical="center" wrapText="1"/>
    </xf>
    <xf numFmtId="49" fontId="5" fillId="0" borderId="19" xfId="3" applyNumberFormat="1" applyFont="1" applyFill="1" applyBorder="1" applyAlignment="1">
      <alignment horizontal="center" vertical="center" shrinkToFit="1"/>
    </xf>
    <xf numFmtId="0" fontId="5" fillId="0" borderId="19" xfId="3" applyFont="1" applyFill="1" applyBorder="1" applyAlignment="1">
      <alignment horizontal="center"/>
    </xf>
    <xf numFmtId="49" fontId="5" fillId="0" borderId="19" xfId="3" applyNumberFormat="1" applyFont="1" applyFill="1" applyBorder="1" applyAlignment="1">
      <alignment horizontal="center"/>
    </xf>
    <xf numFmtId="49" fontId="5" fillId="0" borderId="20" xfId="3" applyNumberFormat="1" applyFont="1" applyFill="1" applyBorder="1" applyAlignment="1">
      <alignment horizontal="center"/>
    </xf>
  </cellXfs>
  <cellStyles count="11">
    <cellStyle name="一般" xfId="0" builtinId="0"/>
    <cellStyle name="一般 2" xfId="5"/>
    <cellStyle name="一般 2 5 2" xfId="1"/>
    <cellStyle name="一般 2 5 4" xfId="7"/>
    <cellStyle name="一般 6" xfId="2"/>
    <cellStyle name="一般 6 2" xfId="4"/>
    <cellStyle name="一般 6 2 2" xfId="3"/>
    <cellStyle name="一般 6 2 2 2 2" xfId="9"/>
    <cellStyle name="一般 6 2 2 4" xfId="6"/>
    <cellStyle name="一般 8 2" xfId="8"/>
    <cellStyle name="一般 8 3" xf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352425</xdr:colOff>
      <xdr:row>45</xdr:row>
      <xdr:rowOff>9276</xdr:rowOff>
    </xdr:from>
    <xdr:to>
      <xdr:col>9</xdr:col>
      <xdr:colOff>352425</xdr:colOff>
      <xdr:row>47</xdr:row>
      <xdr:rowOff>4231</xdr:rowOff>
    </xdr:to>
    <xdr:pic>
      <xdr:nvPicPr>
        <xdr:cNvPr id="3" name="圖片 2" descr="粽子划龍舟PSD圖案素材免費下載，可愛卡通圖片，尺寸3000 × 2000px - Lovepik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" t="6125" r="750" b="6375"/>
        <a:stretch/>
      </xdr:blipFill>
      <xdr:spPr bwMode="auto">
        <a:xfrm>
          <a:off x="6858000" y="12868026"/>
          <a:ext cx="1190625" cy="56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59"/>
  <sheetViews>
    <sheetView tabSelected="1" view="pageBreakPreview" zoomScaleNormal="100" zoomScaleSheetLayoutView="100" workbookViewId="0">
      <selection activeCell="B46" sqref="B46:R47"/>
    </sheetView>
  </sheetViews>
  <sheetFormatPr defaultColWidth="8.875" defaultRowHeight="21" customHeight="1" x14ac:dyDescent="0.25"/>
  <cols>
    <col min="1" max="1" width="8.625" style="18" customWidth="1"/>
    <col min="2" max="2" width="16.625" style="18" customWidth="1"/>
    <col min="3" max="3" width="8.125" style="90" customWidth="1"/>
    <col min="4" max="4" width="17.625" style="18" customWidth="1"/>
    <col min="5" max="5" width="4" style="18" customWidth="1"/>
    <col min="6" max="6" width="17.625" style="18" customWidth="1"/>
    <col min="7" max="7" width="4" style="18" customWidth="1"/>
    <col min="8" max="8" width="8.75" style="18" customWidth="1"/>
    <col min="9" max="9" width="15.625" style="18" customWidth="1"/>
    <col min="10" max="10" width="5.75" style="18" customWidth="1"/>
    <col min="11" max="11" width="17.375" style="18" customWidth="1"/>
    <col min="12" max="14" width="4.625" style="18" customWidth="1"/>
    <col min="15" max="15" width="3.625" style="18" customWidth="1"/>
    <col min="16" max="16" width="3.375" style="18" customWidth="1"/>
    <col min="17" max="17" width="4.625" style="18" customWidth="1"/>
    <col min="18" max="18" width="6.5" style="89" customWidth="1"/>
    <col min="19" max="19" width="8.875" style="18" customWidth="1"/>
    <col min="20" max="16384" width="8.875" style="18"/>
  </cols>
  <sheetData>
    <row r="1" spans="1:19" s="19" customFormat="1" ht="21" customHeight="1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8"/>
    </row>
    <row r="2" spans="1:19" s="19" customFormat="1" ht="8.25" customHeight="1" thickBot="1" x14ac:dyDescent="0.3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8"/>
    </row>
    <row r="3" spans="1:19" s="19" customFormat="1" ht="38.25" customHeight="1" thickBot="1" x14ac:dyDescent="0.3">
      <c r="A3" s="20" t="s">
        <v>1</v>
      </c>
      <c r="B3" s="21" t="s">
        <v>2</v>
      </c>
      <c r="C3" s="20" t="s">
        <v>3</v>
      </c>
      <c r="D3" s="115" t="s">
        <v>4</v>
      </c>
      <c r="E3" s="116"/>
      <c r="F3" s="115" t="s">
        <v>5</v>
      </c>
      <c r="G3" s="117"/>
      <c r="H3" s="22" t="s">
        <v>6</v>
      </c>
      <c r="I3" s="23" t="s">
        <v>7</v>
      </c>
      <c r="J3" s="24" t="s">
        <v>8</v>
      </c>
      <c r="K3" s="25" t="s">
        <v>9</v>
      </c>
      <c r="L3" s="26" t="s">
        <v>10</v>
      </c>
      <c r="M3" s="27" t="s">
        <v>11</v>
      </c>
      <c r="N3" s="27" t="s">
        <v>12</v>
      </c>
      <c r="O3" s="27" t="s">
        <v>13</v>
      </c>
      <c r="P3" s="27" t="s">
        <v>14</v>
      </c>
      <c r="Q3" s="27" t="s">
        <v>15</v>
      </c>
      <c r="R3" s="28" t="s">
        <v>16</v>
      </c>
      <c r="S3" s="18"/>
    </row>
    <row r="4" spans="1:19" s="19" customFormat="1" ht="22.5" customHeight="1" x14ac:dyDescent="0.25">
      <c r="A4" s="29">
        <v>45778</v>
      </c>
      <c r="B4" s="30" t="s">
        <v>17</v>
      </c>
      <c r="C4" s="118" t="s">
        <v>18</v>
      </c>
      <c r="D4" s="31" t="s">
        <v>19</v>
      </c>
      <c r="E4" s="120" t="s">
        <v>20</v>
      </c>
      <c r="F4" s="13" t="s">
        <v>21</v>
      </c>
      <c r="G4" s="122" t="s">
        <v>22</v>
      </c>
      <c r="H4" s="123" t="s">
        <v>23</v>
      </c>
      <c r="I4" s="12" t="s">
        <v>24</v>
      </c>
      <c r="J4" s="125" t="s">
        <v>25</v>
      </c>
      <c r="K4" s="8" t="s">
        <v>26</v>
      </c>
      <c r="L4" s="127">
        <v>5.5</v>
      </c>
      <c r="M4" s="128">
        <v>2.6</v>
      </c>
      <c r="N4" s="128">
        <v>1.3</v>
      </c>
      <c r="O4" s="128">
        <v>1</v>
      </c>
      <c r="P4" s="128">
        <v>0.5</v>
      </c>
      <c r="Q4" s="128">
        <v>2.6</v>
      </c>
      <c r="R4" s="129">
        <f t="shared" ref="R4" si="0">(L4*70+M4*75+N4*25+O4*60+P4*120+Q4*45)</f>
        <v>849.5</v>
      </c>
    </row>
    <row r="5" spans="1:19" s="19" customFormat="1" ht="22.5" customHeight="1" x14ac:dyDescent="0.25">
      <c r="A5" s="32" t="s">
        <v>27</v>
      </c>
      <c r="B5" s="5" t="s">
        <v>28</v>
      </c>
      <c r="C5" s="119"/>
      <c r="D5" s="16" t="s">
        <v>29</v>
      </c>
      <c r="E5" s="121"/>
      <c r="F5" s="15" t="s">
        <v>30</v>
      </c>
      <c r="G5" s="121"/>
      <c r="H5" s="124"/>
      <c r="I5" s="15" t="s">
        <v>31</v>
      </c>
      <c r="J5" s="126"/>
      <c r="K5" s="33" t="s">
        <v>32</v>
      </c>
      <c r="L5" s="127"/>
      <c r="M5" s="128"/>
      <c r="N5" s="128"/>
      <c r="O5" s="128"/>
      <c r="P5" s="128"/>
      <c r="Q5" s="128"/>
      <c r="R5" s="129" t="e">
        <v>#VALUE!</v>
      </c>
    </row>
    <row r="6" spans="1:19" s="19" customFormat="1" ht="22.5" customHeight="1" x14ac:dyDescent="0.25">
      <c r="A6" s="29">
        <f>A4+1</f>
        <v>45779</v>
      </c>
      <c r="B6" s="1" t="s">
        <v>33</v>
      </c>
      <c r="C6" s="130" t="s">
        <v>34</v>
      </c>
      <c r="D6" s="12" t="s">
        <v>35</v>
      </c>
      <c r="E6" s="132" t="s">
        <v>36</v>
      </c>
      <c r="F6" s="13" t="s">
        <v>37</v>
      </c>
      <c r="G6" s="122" t="s">
        <v>22</v>
      </c>
      <c r="H6" s="124" t="s">
        <v>23</v>
      </c>
      <c r="I6" s="12" t="s">
        <v>38</v>
      </c>
      <c r="J6" s="136"/>
      <c r="K6" s="6" t="s">
        <v>39</v>
      </c>
      <c r="L6" s="127">
        <v>6</v>
      </c>
      <c r="M6" s="128">
        <v>2</v>
      </c>
      <c r="N6" s="128">
        <v>1.7</v>
      </c>
      <c r="O6" s="128">
        <v>1</v>
      </c>
      <c r="P6" s="128">
        <v>0.5</v>
      </c>
      <c r="Q6" s="128">
        <v>2.7</v>
      </c>
      <c r="R6" s="129">
        <f t="shared" ref="R6" si="1">(L6*70+M6*75+N6*25+O6*60+P6*120+Q6*45)</f>
        <v>854</v>
      </c>
    </row>
    <row r="7" spans="1:19" s="19" customFormat="1" ht="22.5" customHeight="1" thickBot="1" x14ac:dyDescent="0.3">
      <c r="A7" s="34" t="s">
        <v>40</v>
      </c>
      <c r="B7" s="2" t="s">
        <v>41</v>
      </c>
      <c r="C7" s="131"/>
      <c r="D7" s="35" t="s">
        <v>42</v>
      </c>
      <c r="E7" s="133"/>
      <c r="F7" s="35" t="s">
        <v>43</v>
      </c>
      <c r="G7" s="134"/>
      <c r="H7" s="135"/>
      <c r="I7" s="35" t="s">
        <v>44</v>
      </c>
      <c r="J7" s="137"/>
      <c r="K7" s="9" t="s">
        <v>45</v>
      </c>
      <c r="L7" s="147"/>
      <c r="M7" s="148"/>
      <c r="N7" s="148"/>
      <c r="O7" s="148"/>
      <c r="P7" s="148"/>
      <c r="Q7" s="148"/>
      <c r="R7" s="138" t="e">
        <v>#VALUE!</v>
      </c>
    </row>
    <row r="8" spans="1:19" s="19" customFormat="1" ht="22.5" customHeight="1" x14ac:dyDescent="0.25">
      <c r="A8" s="36">
        <v>45782</v>
      </c>
      <c r="B8" s="3" t="s">
        <v>46</v>
      </c>
      <c r="C8" s="139" t="s">
        <v>47</v>
      </c>
      <c r="D8" s="37" t="s">
        <v>48</v>
      </c>
      <c r="E8" s="140" t="s">
        <v>49</v>
      </c>
      <c r="F8" s="13" t="s">
        <v>50</v>
      </c>
      <c r="G8" s="132" t="s">
        <v>51</v>
      </c>
      <c r="H8" s="140" t="s">
        <v>52</v>
      </c>
      <c r="I8" s="38" t="s">
        <v>53</v>
      </c>
      <c r="J8" s="141" t="s">
        <v>54</v>
      </c>
      <c r="K8" s="39" t="s">
        <v>55</v>
      </c>
      <c r="L8" s="143">
        <v>6</v>
      </c>
      <c r="M8" s="145">
        <v>2</v>
      </c>
      <c r="N8" s="145">
        <v>1.5</v>
      </c>
      <c r="O8" s="145">
        <v>1</v>
      </c>
      <c r="P8" s="145">
        <v>0.5</v>
      </c>
      <c r="Q8" s="145">
        <v>2.5</v>
      </c>
      <c r="R8" s="149">
        <f t="shared" ref="R8" si="2">(L8*70+M8*75+N8*25+O8*60+P8*120+Q8*45)</f>
        <v>840</v>
      </c>
    </row>
    <row r="9" spans="1:19" s="19" customFormat="1" ht="22.5" customHeight="1" x14ac:dyDescent="0.25">
      <c r="A9" s="40" t="s">
        <v>56</v>
      </c>
      <c r="B9" s="4" t="s">
        <v>57</v>
      </c>
      <c r="C9" s="118"/>
      <c r="D9" s="15" t="s">
        <v>58</v>
      </c>
      <c r="E9" s="123"/>
      <c r="F9" s="15" t="s">
        <v>59</v>
      </c>
      <c r="G9" s="123"/>
      <c r="H9" s="123"/>
      <c r="I9" s="16" t="s">
        <v>60</v>
      </c>
      <c r="J9" s="142"/>
      <c r="K9" s="33" t="s">
        <v>61</v>
      </c>
      <c r="L9" s="144"/>
      <c r="M9" s="146"/>
      <c r="N9" s="146"/>
      <c r="O9" s="146"/>
      <c r="P9" s="146"/>
      <c r="Q9" s="146"/>
      <c r="R9" s="129" t="e">
        <v>#VALUE!</v>
      </c>
    </row>
    <row r="10" spans="1:19" s="19" customFormat="1" ht="22.5" customHeight="1" x14ac:dyDescent="0.25">
      <c r="A10" s="41">
        <f>A8+1</f>
        <v>45783</v>
      </c>
      <c r="B10" s="1" t="s">
        <v>62</v>
      </c>
      <c r="C10" s="150" t="s">
        <v>63</v>
      </c>
      <c r="D10" s="13" t="s">
        <v>64</v>
      </c>
      <c r="E10" s="132" t="s">
        <v>65</v>
      </c>
      <c r="F10" s="13" t="s">
        <v>66</v>
      </c>
      <c r="G10" s="132" t="s">
        <v>65</v>
      </c>
      <c r="H10" s="132" t="s">
        <v>23</v>
      </c>
      <c r="I10" s="12" t="s">
        <v>67</v>
      </c>
      <c r="J10" s="125"/>
      <c r="K10" s="8" t="s">
        <v>68</v>
      </c>
      <c r="L10" s="151">
        <v>5.8</v>
      </c>
      <c r="M10" s="152">
        <v>2.2000000000000002</v>
      </c>
      <c r="N10" s="152">
        <v>1.2</v>
      </c>
      <c r="O10" s="152">
        <v>1</v>
      </c>
      <c r="P10" s="152"/>
      <c r="Q10" s="152">
        <v>3.2</v>
      </c>
      <c r="R10" s="129">
        <f t="shared" ref="R10" si="3">(L10*70+M10*75+N10*25+O10*60+P10*120+Q10*45)</f>
        <v>805</v>
      </c>
    </row>
    <row r="11" spans="1:19" s="19" customFormat="1" ht="22.5" customHeight="1" x14ac:dyDescent="0.25">
      <c r="A11" s="40" t="s">
        <v>69</v>
      </c>
      <c r="B11" s="5" t="s">
        <v>70</v>
      </c>
      <c r="C11" s="118"/>
      <c r="D11" s="15" t="s">
        <v>71</v>
      </c>
      <c r="E11" s="123"/>
      <c r="F11" s="15" t="s">
        <v>72</v>
      </c>
      <c r="G11" s="123"/>
      <c r="H11" s="123"/>
      <c r="I11" s="15" t="s">
        <v>73</v>
      </c>
      <c r="J11" s="126"/>
      <c r="K11" s="33" t="s">
        <v>74</v>
      </c>
      <c r="L11" s="144"/>
      <c r="M11" s="146"/>
      <c r="N11" s="146"/>
      <c r="O11" s="146"/>
      <c r="P11" s="146"/>
      <c r="Q11" s="146"/>
      <c r="R11" s="129" t="e">
        <v>#VALUE!</v>
      </c>
    </row>
    <row r="12" spans="1:19" s="19" customFormat="1" ht="22.5" customHeight="1" x14ac:dyDescent="0.25">
      <c r="A12" s="91">
        <f>A10+1</f>
        <v>45784</v>
      </c>
      <c r="B12" s="92" t="s">
        <v>75</v>
      </c>
      <c r="C12" s="153" t="s">
        <v>76</v>
      </c>
      <c r="D12" s="93" t="s">
        <v>77</v>
      </c>
      <c r="E12" s="155" t="s">
        <v>78</v>
      </c>
      <c r="F12" s="93" t="s">
        <v>79</v>
      </c>
      <c r="G12" s="155" t="s">
        <v>80</v>
      </c>
      <c r="H12" s="155" t="s">
        <v>81</v>
      </c>
      <c r="I12" s="94" t="s">
        <v>82</v>
      </c>
      <c r="J12" s="157"/>
      <c r="K12" s="95" t="s">
        <v>83</v>
      </c>
      <c r="L12" s="162">
        <v>5</v>
      </c>
      <c r="M12" s="164">
        <v>3.1</v>
      </c>
      <c r="N12" s="164">
        <v>1.2</v>
      </c>
      <c r="O12" s="164">
        <v>1</v>
      </c>
      <c r="P12" s="164"/>
      <c r="Q12" s="164">
        <v>3</v>
      </c>
      <c r="R12" s="159">
        <f t="shared" ref="R12" si="4">(L12*70+M12*75+N12*25+O12*60+P12*120+Q12*45)</f>
        <v>807.5</v>
      </c>
    </row>
    <row r="13" spans="1:19" s="19" customFormat="1" ht="22.5" customHeight="1" x14ac:dyDescent="0.25">
      <c r="A13" s="96" t="s">
        <v>84</v>
      </c>
      <c r="B13" s="97" t="s">
        <v>85</v>
      </c>
      <c r="C13" s="154"/>
      <c r="D13" s="98" t="s">
        <v>86</v>
      </c>
      <c r="E13" s="156"/>
      <c r="F13" s="99" t="s">
        <v>79</v>
      </c>
      <c r="G13" s="156"/>
      <c r="H13" s="156"/>
      <c r="I13" s="98" t="s">
        <v>87</v>
      </c>
      <c r="J13" s="158"/>
      <c r="K13" s="100" t="s">
        <v>88</v>
      </c>
      <c r="L13" s="163"/>
      <c r="M13" s="165"/>
      <c r="N13" s="165"/>
      <c r="O13" s="165"/>
      <c r="P13" s="165"/>
      <c r="Q13" s="165"/>
      <c r="R13" s="159" t="e">
        <v>#VALUE!</v>
      </c>
    </row>
    <row r="14" spans="1:19" s="19" customFormat="1" ht="22.5" customHeight="1" x14ac:dyDescent="0.25">
      <c r="A14" s="42">
        <f>A12+1</f>
        <v>45785</v>
      </c>
      <c r="B14" s="1" t="s">
        <v>89</v>
      </c>
      <c r="C14" s="150" t="s">
        <v>90</v>
      </c>
      <c r="D14" s="12" t="s">
        <v>91</v>
      </c>
      <c r="E14" s="132" t="s">
        <v>92</v>
      </c>
      <c r="F14" s="12" t="s">
        <v>93</v>
      </c>
      <c r="G14" s="132" t="s">
        <v>78</v>
      </c>
      <c r="H14" s="132" t="s">
        <v>23</v>
      </c>
      <c r="I14" s="43" t="s">
        <v>94</v>
      </c>
      <c r="J14" s="160" t="s">
        <v>95</v>
      </c>
      <c r="K14" s="8" t="s">
        <v>96</v>
      </c>
      <c r="L14" s="151">
        <v>5.8</v>
      </c>
      <c r="M14" s="152">
        <v>2</v>
      </c>
      <c r="N14" s="152">
        <v>1.5</v>
      </c>
      <c r="O14" s="152">
        <v>1</v>
      </c>
      <c r="P14" s="152"/>
      <c r="Q14" s="152">
        <v>2.7</v>
      </c>
      <c r="R14" s="129">
        <f t="shared" ref="R14" si="5">(L14*70+M14*75+N14*25+O14*60+P14*120+Q14*45)</f>
        <v>775</v>
      </c>
    </row>
    <row r="15" spans="1:19" s="19" customFormat="1" ht="22.5" customHeight="1" x14ac:dyDescent="0.25">
      <c r="A15" s="40" t="s">
        <v>97</v>
      </c>
      <c r="B15" s="5" t="s">
        <v>98</v>
      </c>
      <c r="C15" s="118"/>
      <c r="D15" s="15" t="s">
        <v>99</v>
      </c>
      <c r="E15" s="123"/>
      <c r="F15" s="15" t="s">
        <v>100</v>
      </c>
      <c r="G15" s="123"/>
      <c r="H15" s="123"/>
      <c r="I15" s="44" t="s">
        <v>101</v>
      </c>
      <c r="J15" s="161"/>
      <c r="K15" s="33" t="s">
        <v>102</v>
      </c>
      <c r="L15" s="144"/>
      <c r="M15" s="146"/>
      <c r="N15" s="146"/>
      <c r="O15" s="146"/>
      <c r="P15" s="146"/>
      <c r="Q15" s="146"/>
      <c r="R15" s="129" t="e">
        <v>#VALUE!</v>
      </c>
    </row>
    <row r="16" spans="1:19" s="19" customFormat="1" ht="22.5" customHeight="1" x14ac:dyDescent="0.25">
      <c r="A16" s="42">
        <f>A14+1</f>
        <v>45786</v>
      </c>
      <c r="B16" s="1" t="s">
        <v>103</v>
      </c>
      <c r="C16" s="166" t="s">
        <v>63</v>
      </c>
      <c r="D16" s="13" t="s">
        <v>104</v>
      </c>
      <c r="E16" s="168" t="s">
        <v>65</v>
      </c>
      <c r="F16" s="45" t="s">
        <v>105</v>
      </c>
      <c r="G16" s="168" t="s">
        <v>106</v>
      </c>
      <c r="H16" s="168" t="s">
        <v>23</v>
      </c>
      <c r="I16" s="46" t="s">
        <v>107</v>
      </c>
      <c r="J16" s="169"/>
      <c r="K16" s="6" t="s">
        <v>108</v>
      </c>
      <c r="L16" s="151">
        <v>6</v>
      </c>
      <c r="M16" s="152">
        <v>3</v>
      </c>
      <c r="N16" s="152">
        <v>1.3</v>
      </c>
      <c r="O16" s="152">
        <v>1</v>
      </c>
      <c r="P16" s="152">
        <v>0.5</v>
      </c>
      <c r="Q16" s="152">
        <v>2.8</v>
      </c>
      <c r="R16" s="129">
        <f t="shared" ref="R16" si="6">(L16*70+M16*75+N16*25+O16*60+P16*120+Q16*45)</f>
        <v>923.5</v>
      </c>
    </row>
    <row r="17" spans="1:19" s="19" customFormat="1" ht="22.5" customHeight="1" thickBot="1" x14ac:dyDescent="0.3">
      <c r="A17" s="47" t="s">
        <v>40</v>
      </c>
      <c r="B17" s="2" t="s">
        <v>109</v>
      </c>
      <c r="C17" s="167"/>
      <c r="D17" s="35" t="s">
        <v>110</v>
      </c>
      <c r="E17" s="133"/>
      <c r="F17" s="48" t="s">
        <v>111</v>
      </c>
      <c r="G17" s="133"/>
      <c r="H17" s="133"/>
      <c r="I17" s="49" t="s">
        <v>112</v>
      </c>
      <c r="J17" s="170"/>
      <c r="K17" s="9" t="s">
        <v>113</v>
      </c>
      <c r="L17" s="171"/>
      <c r="M17" s="172"/>
      <c r="N17" s="172"/>
      <c r="O17" s="172"/>
      <c r="P17" s="172"/>
      <c r="Q17" s="172"/>
      <c r="R17" s="138" t="e">
        <v>#VALUE!</v>
      </c>
    </row>
    <row r="18" spans="1:19" s="19" customFormat="1" ht="22.5" customHeight="1" x14ac:dyDescent="0.25">
      <c r="A18" s="36">
        <f>A16+3</f>
        <v>45789</v>
      </c>
      <c r="B18" s="3" t="s">
        <v>114</v>
      </c>
      <c r="C18" s="139" t="s">
        <v>47</v>
      </c>
      <c r="D18" s="50" t="s">
        <v>115</v>
      </c>
      <c r="E18" s="140" t="s">
        <v>78</v>
      </c>
      <c r="F18" s="37" t="s">
        <v>116</v>
      </c>
      <c r="G18" s="140" t="s">
        <v>78</v>
      </c>
      <c r="H18" s="140" t="s">
        <v>117</v>
      </c>
      <c r="I18" s="38" t="s">
        <v>118</v>
      </c>
      <c r="J18" s="141" t="s">
        <v>54</v>
      </c>
      <c r="K18" s="39" t="s">
        <v>119</v>
      </c>
      <c r="L18" s="143">
        <v>5.8</v>
      </c>
      <c r="M18" s="145">
        <v>2.2000000000000002</v>
      </c>
      <c r="N18" s="145">
        <v>1.7</v>
      </c>
      <c r="O18" s="145">
        <v>1</v>
      </c>
      <c r="P18" s="145"/>
      <c r="Q18" s="145">
        <v>2.7</v>
      </c>
      <c r="R18" s="149">
        <f t="shared" ref="R18" si="7">(L18*70+M18*75+N18*25+O18*60+P18*120+Q18*45)</f>
        <v>795</v>
      </c>
    </row>
    <row r="19" spans="1:19" s="19" customFormat="1" ht="22.5" customHeight="1" x14ac:dyDescent="0.25">
      <c r="A19" s="40" t="s">
        <v>120</v>
      </c>
      <c r="B19" s="4" t="s">
        <v>121</v>
      </c>
      <c r="C19" s="118"/>
      <c r="D19" s="51" t="s">
        <v>122</v>
      </c>
      <c r="E19" s="123"/>
      <c r="F19" s="52" t="s">
        <v>123</v>
      </c>
      <c r="G19" s="123"/>
      <c r="H19" s="123"/>
      <c r="I19" s="16" t="s">
        <v>124</v>
      </c>
      <c r="J19" s="142"/>
      <c r="K19" s="33" t="s">
        <v>125</v>
      </c>
      <c r="L19" s="144"/>
      <c r="M19" s="146"/>
      <c r="N19" s="146"/>
      <c r="O19" s="146"/>
      <c r="P19" s="146"/>
      <c r="Q19" s="146"/>
      <c r="R19" s="129" t="e">
        <v>#VALUE!</v>
      </c>
    </row>
    <row r="20" spans="1:19" s="19" customFormat="1" ht="22.5" customHeight="1" x14ac:dyDescent="0.25">
      <c r="A20" s="42">
        <f>A18+1</f>
        <v>45790</v>
      </c>
      <c r="B20" s="1" t="s">
        <v>126</v>
      </c>
      <c r="C20" s="150" t="s">
        <v>63</v>
      </c>
      <c r="D20" s="13" t="s">
        <v>127</v>
      </c>
      <c r="E20" s="132" t="s">
        <v>92</v>
      </c>
      <c r="F20" s="53" t="s">
        <v>128</v>
      </c>
      <c r="G20" s="168" t="s">
        <v>78</v>
      </c>
      <c r="H20" s="132" t="s">
        <v>23</v>
      </c>
      <c r="I20" s="13" t="s">
        <v>129</v>
      </c>
      <c r="J20" s="125" t="s">
        <v>130</v>
      </c>
      <c r="K20" s="6" t="s">
        <v>131</v>
      </c>
      <c r="L20" s="151">
        <v>4.8</v>
      </c>
      <c r="M20" s="152">
        <v>2.5</v>
      </c>
      <c r="N20" s="152">
        <v>1.6</v>
      </c>
      <c r="O20" s="152">
        <v>1</v>
      </c>
      <c r="P20" s="152">
        <v>0.5</v>
      </c>
      <c r="Q20" s="152">
        <v>2.9</v>
      </c>
      <c r="R20" s="129">
        <f t="shared" ref="R20" si="8">(L20*70+M20*75+N20*25+O20*60+P20*120+Q20*45)</f>
        <v>814</v>
      </c>
    </row>
    <row r="21" spans="1:19" s="19" customFormat="1" ht="22.5" customHeight="1" x14ac:dyDescent="0.25">
      <c r="A21" s="40" t="s">
        <v>132</v>
      </c>
      <c r="B21" s="5" t="s">
        <v>133</v>
      </c>
      <c r="C21" s="118"/>
      <c r="D21" s="52" t="s">
        <v>134</v>
      </c>
      <c r="E21" s="123"/>
      <c r="F21" s="51" t="s">
        <v>135</v>
      </c>
      <c r="G21" s="123"/>
      <c r="H21" s="123"/>
      <c r="I21" s="15" t="s">
        <v>136</v>
      </c>
      <c r="J21" s="126"/>
      <c r="K21" s="33" t="s">
        <v>137</v>
      </c>
      <c r="L21" s="144"/>
      <c r="M21" s="146"/>
      <c r="N21" s="146"/>
      <c r="O21" s="146"/>
      <c r="P21" s="146"/>
      <c r="Q21" s="146"/>
      <c r="R21" s="129" t="e">
        <v>#VALUE!</v>
      </c>
    </row>
    <row r="22" spans="1:19" s="19" customFormat="1" ht="22.5" customHeight="1" x14ac:dyDescent="0.25">
      <c r="A22" s="101">
        <f>A20+1</f>
        <v>45791</v>
      </c>
      <c r="B22" s="102" t="s">
        <v>138</v>
      </c>
      <c r="C22" s="153" t="s">
        <v>76</v>
      </c>
      <c r="D22" s="93" t="s">
        <v>139</v>
      </c>
      <c r="E22" s="155" t="s">
        <v>78</v>
      </c>
      <c r="F22" s="93" t="s">
        <v>140</v>
      </c>
      <c r="G22" s="155" t="s">
        <v>49</v>
      </c>
      <c r="H22" s="155" t="s">
        <v>81</v>
      </c>
      <c r="I22" s="103" t="s">
        <v>141</v>
      </c>
      <c r="J22" s="157"/>
      <c r="K22" s="104" t="s">
        <v>83</v>
      </c>
      <c r="L22" s="162">
        <v>4.2</v>
      </c>
      <c r="M22" s="164">
        <v>3.2</v>
      </c>
      <c r="N22" s="164">
        <v>1.2</v>
      </c>
      <c r="O22" s="164">
        <v>1</v>
      </c>
      <c r="P22" s="164"/>
      <c r="Q22" s="164">
        <v>3</v>
      </c>
      <c r="R22" s="159">
        <f t="shared" ref="R22" si="9">(L22*70+M22*75+N22*25+O22*60+P22*120+Q22*45)</f>
        <v>759</v>
      </c>
    </row>
    <row r="23" spans="1:19" s="19" customFormat="1" ht="22.5" customHeight="1" x14ac:dyDescent="0.25">
      <c r="A23" s="96" t="s">
        <v>84</v>
      </c>
      <c r="B23" s="97" t="s">
        <v>142</v>
      </c>
      <c r="C23" s="154"/>
      <c r="D23" s="98" t="s">
        <v>143</v>
      </c>
      <c r="E23" s="156"/>
      <c r="F23" s="105" t="s">
        <v>144</v>
      </c>
      <c r="G23" s="156"/>
      <c r="H23" s="156"/>
      <c r="I23" s="106" t="s">
        <v>145</v>
      </c>
      <c r="J23" s="158"/>
      <c r="K23" s="100" t="s">
        <v>95</v>
      </c>
      <c r="L23" s="163"/>
      <c r="M23" s="165"/>
      <c r="N23" s="165"/>
      <c r="O23" s="165"/>
      <c r="P23" s="165"/>
      <c r="Q23" s="165"/>
      <c r="R23" s="159" t="e">
        <v>#VALUE!</v>
      </c>
    </row>
    <row r="24" spans="1:19" s="19" customFormat="1" ht="22.5" customHeight="1" x14ac:dyDescent="0.25">
      <c r="A24" s="42">
        <f>A22+1</f>
        <v>45792</v>
      </c>
      <c r="B24" s="30" t="s">
        <v>146</v>
      </c>
      <c r="C24" s="150" t="s">
        <v>147</v>
      </c>
      <c r="D24" s="46" t="s">
        <v>148</v>
      </c>
      <c r="E24" s="120" t="s">
        <v>78</v>
      </c>
      <c r="F24" s="13" t="s">
        <v>149</v>
      </c>
      <c r="G24" s="132" t="s">
        <v>78</v>
      </c>
      <c r="H24" s="132" t="s">
        <v>23</v>
      </c>
      <c r="I24" s="46" t="s">
        <v>150</v>
      </c>
      <c r="J24" s="125" t="s">
        <v>95</v>
      </c>
      <c r="K24" s="6" t="s">
        <v>151</v>
      </c>
      <c r="L24" s="151">
        <v>4.5</v>
      </c>
      <c r="M24" s="152">
        <v>2.7</v>
      </c>
      <c r="N24" s="152">
        <v>1.5</v>
      </c>
      <c r="O24" s="152">
        <v>1</v>
      </c>
      <c r="P24" s="152">
        <v>0.5</v>
      </c>
      <c r="Q24" s="152">
        <v>2.8</v>
      </c>
      <c r="R24" s="129">
        <f t="shared" ref="R24" si="10">(L24*70+M24*75+N24*25+O24*60+P24*120+Q24*45)</f>
        <v>801</v>
      </c>
    </row>
    <row r="25" spans="1:19" s="19" customFormat="1" ht="22.5" customHeight="1" x14ac:dyDescent="0.25">
      <c r="A25" s="40" t="s">
        <v>97</v>
      </c>
      <c r="B25" s="5" t="s">
        <v>152</v>
      </c>
      <c r="C25" s="118"/>
      <c r="D25" s="51" t="s">
        <v>153</v>
      </c>
      <c r="E25" s="121"/>
      <c r="F25" s="15" t="s">
        <v>154</v>
      </c>
      <c r="G25" s="123"/>
      <c r="H25" s="123"/>
      <c r="I25" s="51" t="s">
        <v>155</v>
      </c>
      <c r="J25" s="126"/>
      <c r="K25" s="33" t="s">
        <v>156</v>
      </c>
      <c r="L25" s="144"/>
      <c r="M25" s="146"/>
      <c r="N25" s="146"/>
      <c r="O25" s="146"/>
      <c r="P25" s="146"/>
      <c r="Q25" s="146"/>
      <c r="R25" s="129" t="e">
        <v>#VALUE!</v>
      </c>
    </row>
    <row r="26" spans="1:19" s="19" customFormat="1" ht="22.5" customHeight="1" x14ac:dyDescent="0.25">
      <c r="A26" s="42">
        <f>A24+1</f>
        <v>45793</v>
      </c>
      <c r="B26" s="30" t="s">
        <v>157</v>
      </c>
      <c r="C26" s="150" t="s">
        <v>63</v>
      </c>
      <c r="D26" s="53" t="s">
        <v>158</v>
      </c>
      <c r="E26" s="168" t="s">
        <v>65</v>
      </c>
      <c r="F26" s="53" t="s">
        <v>159</v>
      </c>
      <c r="G26" s="168" t="s">
        <v>51</v>
      </c>
      <c r="H26" s="132" t="s">
        <v>23</v>
      </c>
      <c r="I26" s="54" t="s">
        <v>160</v>
      </c>
      <c r="J26" s="173"/>
      <c r="K26" s="8" t="s">
        <v>161</v>
      </c>
      <c r="L26" s="151">
        <v>6</v>
      </c>
      <c r="M26" s="152">
        <v>3</v>
      </c>
      <c r="N26" s="152">
        <v>1.2</v>
      </c>
      <c r="O26" s="152">
        <v>1</v>
      </c>
      <c r="P26" s="152">
        <v>0.5</v>
      </c>
      <c r="Q26" s="152">
        <v>2.6</v>
      </c>
      <c r="R26" s="129">
        <f t="shared" ref="R26" si="11">(L26*70+M26*75+N26*25+O26*60+P26*120+Q26*45)</f>
        <v>912</v>
      </c>
    </row>
    <row r="27" spans="1:19" s="19" customFormat="1" ht="22.5" customHeight="1" thickBot="1" x14ac:dyDescent="0.3">
      <c r="A27" s="47" t="s">
        <v>40</v>
      </c>
      <c r="B27" s="2" t="s">
        <v>162</v>
      </c>
      <c r="C27" s="167"/>
      <c r="D27" s="55" t="s">
        <v>163</v>
      </c>
      <c r="E27" s="133"/>
      <c r="F27" s="55" t="s">
        <v>164</v>
      </c>
      <c r="G27" s="133"/>
      <c r="H27" s="133"/>
      <c r="I27" s="56" t="s">
        <v>165</v>
      </c>
      <c r="J27" s="174"/>
      <c r="K27" s="9" t="s">
        <v>166</v>
      </c>
      <c r="L27" s="175"/>
      <c r="M27" s="176"/>
      <c r="N27" s="176"/>
      <c r="O27" s="172"/>
      <c r="P27" s="176"/>
      <c r="Q27" s="176"/>
      <c r="R27" s="177" t="e">
        <v>#VALUE!</v>
      </c>
    </row>
    <row r="28" spans="1:19" s="19" customFormat="1" ht="22.5" customHeight="1" x14ac:dyDescent="0.25">
      <c r="A28" s="41">
        <f>A26+3</f>
        <v>45796</v>
      </c>
      <c r="B28" s="57" t="s">
        <v>167</v>
      </c>
      <c r="C28" s="139" t="s">
        <v>168</v>
      </c>
      <c r="D28" s="37" t="s">
        <v>169</v>
      </c>
      <c r="E28" s="178" t="s">
        <v>78</v>
      </c>
      <c r="F28" s="37" t="s">
        <v>170</v>
      </c>
      <c r="G28" s="140" t="s">
        <v>65</v>
      </c>
      <c r="H28" s="140" t="s">
        <v>117</v>
      </c>
      <c r="I28" s="37" t="s">
        <v>171</v>
      </c>
      <c r="J28" s="141" t="s">
        <v>95</v>
      </c>
      <c r="K28" s="8" t="s">
        <v>172</v>
      </c>
      <c r="L28" s="143">
        <v>5.3</v>
      </c>
      <c r="M28" s="145">
        <v>2</v>
      </c>
      <c r="N28" s="145">
        <v>1.6</v>
      </c>
      <c r="O28" s="145">
        <v>1</v>
      </c>
      <c r="P28" s="145">
        <v>0.5</v>
      </c>
      <c r="Q28" s="145">
        <v>2.6</v>
      </c>
      <c r="R28" s="180">
        <f t="shared" ref="R28" si="12">(L28*70+M28*75+N28*25+O28*60+P28*120+Q28*45)</f>
        <v>798</v>
      </c>
    </row>
    <row r="29" spans="1:19" s="19" customFormat="1" ht="22.5" customHeight="1" x14ac:dyDescent="0.25">
      <c r="A29" s="40" t="s">
        <v>120</v>
      </c>
      <c r="B29" s="58" t="s">
        <v>173</v>
      </c>
      <c r="C29" s="118"/>
      <c r="D29" s="59" t="s">
        <v>174</v>
      </c>
      <c r="E29" s="179"/>
      <c r="F29" s="15" t="s">
        <v>175</v>
      </c>
      <c r="G29" s="123"/>
      <c r="H29" s="123"/>
      <c r="I29" s="15" t="s">
        <v>176</v>
      </c>
      <c r="J29" s="142"/>
      <c r="K29" s="33" t="s">
        <v>177</v>
      </c>
      <c r="L29" s="144"/>
      <c r="M29" s="146"/>
      <c r="N29" s="146"/>
      <c r="O29" s="146"/>
      <c r="P29" s="146"/>
      <c r="Q29" s="146"/>
      <c r="R29" s="181" t="e">
        <v>#VALUE!</v>
      </c>
    </row>
    <row r="30" spans="1:19" ht="22.5" customHeight="1" x14ac:dyDescent="0.25">
      <c r="A30" s="41">
        <f>A28+1</f>
        <v>45797</v>
      </c>
      <c r="B30" s="60" t="s">
        <v>178</v>
      </c>
      <c r="C30" s="150" t="s">
        <v>63</v>
      </c>
      <c r="D30" s="13" t="s">
        <v>179</v>
      </c>
      <c r="E30" s="168" t="s">
        <v>49</v>
      </c>
      <c r="F30" s="46" t="s">
        <v>180</v>
      </c>
      <c r="G30" s="168" t="s">
        <v>78</v>
      </c>
      <c r="H30" s="132" t="s">
        <v>23</v>
      </c>
      <c r="I30" s="14" t="s">
        <v>181</v>
      </c>
      <c r="J30" s="125" t="s">
        <v>182</v>
      </c>
      <c r="K30" s="6" t="s">
        <v>183</v>
      </c>
      <c r="L30" s="151">
        <v>4.5</v>
      </c>
      <c r="M30" s="152">
        <v>4</v>
      </c>
      <c r="N30" s="152">
        <v>1.3</v>
      </c>
      <c r="O30" s="152">
        <v>1</v>
      </c>
      <c r="P30" s="152"/>
      <c r="Q30" s="152">
        <v>2.7</v>
      </c>
      <c r="R30" s="177">
        <f t="shared" ref="R30" si="13">(L30*70+M30*75+N30*25+O30*60+P30*120+Q30*45)</f>
        <v>829</v>
      </c>
    </row>
    <row r="31" spans="1:19" s="62" customFormat="1" ht="22.5" customHeight="1" x14ac:dyDescent="0.25">
      <c r="A31" s="40" t="s">
        <v>69</v>
      </c>
      <c r="B31" s="58" t="s">
        <v>184</v>
      </c>
      <c r="C31" s="118"/>
      <c r="D31" s="15" t="s">
        <v>185</v>
      </c>
      <c r="E31" s="123"/>
      <c r="F31" s="19" t="s">
        <v>186</v>
      </c>
      <c r="G31" s="123"/>
      <c r="H31" s="123"/>
      <c r="I31" s="16" t="s">
        <v>187</v>
      </c>
      <c r="J31" s="126"/>
      <c r="K31" s="33" t="s">
        <v>188</v>
      </c>
      <c r="L31" s="144"/>
      <c r="M31" s="146"/>
      <c r="N31" s="146"/>
      <c r="O31" s="146"/>
      <c r="P31" s="146"/>
      <c r="Q31" s="146"/>
      <c r="R31" s="181" t="e">
        <v>#VALUE!</v>
      </c>
      <c r="S31" s="61"/>
    </row>
    <row r="32" spans="1:19" s="62" customFormat="1" ht="22.5" customHeight="1" x14ac:dyDescent="0.25">
      <c r="A32" s="101">
        <f>A30+1</f>
        <v>45798</v>
      </c>
      <c r="B32" s="107" t="s">
        <v>189</v>
      </c>
      <c r="C32" s="153" t="s">
        <v>76</v>
      </c>
      <c r="D32" s="93" t="s">
        <v>190</v>
      </c>
      <c r="E32" s="155" t="s">
        <v>65</v>
      </c>
      <c r="F32" s="94" t="s">
        <v>191</v>
      </c>
      <c r="G32" s="155" t="s">
        <v>192</v>
      </c>
      <c r="H32" s="155" t="s">
        <v>193</v>
      </c>
      <c r="I32" s="103" t="s">
        <v>194</v>
      </c>
      <c r="J32" s="157"/>
      <c r="K32" s="104" t="s">
        <v>83</v>
      </c>
      <c r="L32" s="162">
        <v>5</v>
      </c>
      <c r="M32" s="164">
        <v>3</v>
      </c>
      <c r="N32" s="164">
        <v>1.1000000000000001</v>
      </c>
      <c r="O32" s="164">
        <v>1</v>
      </c>
      <c r="P32" s="164"/>
      <c r="Q32" s="164">
        <v>2.6</v>
      </c>
      <c r="R32" s="182">
        <f t="shared" ref="R32" si="14">(L32*70+M32*75+N32*25+O32*60+P32*120+Q32*45)</f>
        <v>779.5</v>
      </c>
      <c r="S32" s="61"/>
    </row>
    <row r="33" spans="1:20" ht="22.5" customHeight="1" x14ac:dyDescent="0.25">
      <c r="A33" s="96" t="s">
        <v>195</v>
      </c>
      <c r="B33" s="108" t="s">
        <v>196</v>
      </c>
      <c r="C33" s="154"/>
      <c r="D33" s="98" t="s">
        <v>197</v>
      </c>
      <c r="E33" s="156"/>
      <c r="F33" s="98" t="s">
        <v>198</v>
      </c>
      <c r="G33" s="156"/>
      <c r="H33" s="156"/>
      <c r="I33" s="106" t="s">
        <v>199</v>
      </c>
      <c r="J33" s="158"/>
      <c r="K33" s="100" t="s">
        <v>88</v>
      </c>
      <c r="L33" s="163"/>
      <c r="M33" s="165"/>
      <c r="N33" s="165"/>
      <c r="O33" s="165"/>
      <c r="P33" s="165"/>
      <c r="Q33" s="165"/>
      <c r="R33" s="183" t="e">
        <v>#VALUE!</v>
      </c>
    </row>
    <row r="34" spans="1:20" ht="22.5" customHeight="1" x14ac:dyDescent="0.25">
      <c r="A34" s="42">
        <f>A32+1</f>
        <v>45799</v>
      </c>
      <c r="B34" s="6" t="s">
        <v>128</v>
      </c>
      <c r="C34" s="150" t="s">
        <v>200</v>
      </c>
      <c r="D34" s="12" t="s">
        <v>201</v>
      </c>
      <c r="E34" s="132" t="s">
        <v>106</v>
      </c>
      <c r="F34" s="13" t="s">
        <v>202</v>
      </c>
      <c r="G34" s="168" t="s">
        <v>49</v>
      </c>
      <c r="H34" s="168" t="s">
        <v>23</v>
      </c>
      <c r="I34" s="13" t="s">
        <v>203</v>
      </c>
      <c r="J34" s="125" t="s">
        <v>95</v>
      </c>
      <c r="K34" s="6" t="s">
        <v>204</v>
      </c>
      <c r="L34" s="151">
        <v>5.8</v>
      </c>
      <c r="M34" s="152">
        <v>2.2000000000000002</v>
      </c>
      <c r="N34" s="152">
        <v>1.5</v>
      </c>
      <c r="O34" s="152">
        <v>1</v>
      </c>
      <c r="P34" s="152"/>
      <c r="Q34" s="152">
        <v>2.5</v>
      </c>
      <c r="R34" s="184">
        <f t="shared" ref="R34" si="15">(L34*70+M34*75+N34*25+O34*60+P34*120+Q34*45)</f>
        <v>781</v>
      </c>
    </row>
    <row r="35" spans="1:20" ht="22.5" customHeight="1" x14ac:dyDescent="0.25">
      <c r="A35" s="40" t="s">
        <v>97</v>
      </c>
      <c r="B35" s="7" t="s">
        <v>205</v>
      </c>
      <c r="C35" s="118"/>
      <c r="D35" s="63" t="s">
        <v>206</v>
      </c>
      <c r="E35" s="168"/>
      <c r="F35" s="63" t="s">
        <v>207</v>
      </c>
      <c r="G35" s="168"/>
      <c r="H35" s="123"/>
      <c r="I35" s="15" t="s">
        <v>208</v>
      </c>
      <c r="J35" s="126"/>
      <c r="K35" s="7" t="s">
        <v>209</v>
      </c>
      <c r="L35" s="144"/>
      <c r="M35" s="146"/>
      <c r="N35" s="146"/>
      <c r="O35" s="146"/>
      <c r="P35" s="146"/>
      <c r="Q35" s="146"/>
      <c r="R35" s="181" t="e">
        <v>#VALUE!</v>
      </c>
    </row>
    <row r="36" spans="1:20" ht="22.5" customHeight="1" x14ac:dyDescent="0.25">
      <c r="A36" s="42">
        <f>A34+1</f>
        <v>45800</v>
      </c>
      <c r="B36" s="57" t="s">
        <v>210</v>
      </c>
      <c r="C36" s="150" t="s">
        <v>63</v>
      </c>
      <c r="D36" s="12" t="s">
        <v>211</v>
      </c>
      <c r="E36" s="132" t="s">
        <v>92</v>
      </c>
      <c r="F36" s="12" t="s">
        <v>212</v>
      </c>
      <c r="G36" s="132" t="s">
        <v>92</v>
      </c>
      <c r="H36" s="132" t="s">
        <v>23</v>
      </c>
      <c r="I36" s="46" t="s">
        <v>213</v>
      </c>
      <c r="J36" s="173"/>
      <c r="K36" s="8" t="s">
        <v>214</v>
      </c>
      <c r="L36" s="151">
        <v>6.2</v>
      </c>
      <c r="M36" s="152">
        <v>2.2000000000000002</v>
      </c>
      <c r="N36" s="152">
        <v>1.3</v>
      </c>
      <c r="O36" s="152">
        <v>1</v>
      </c>
      <c r="P36" s="152">
        <v>0.5</v>
      </c>
      <c r="Q36" s="152">
        <v>2.6</v>
      </c>
      <c r="R36" s="184">
        <f t="shared" ref="R36" si="16">(L36*70+M36*75+N36*25+O36*60+P36*120+Q36*45)</f>
        <v>868.5</v>
      </c>
    </row>
    <row r="37" spans="1:20" ht="22.5" customHeight="1" thickBot="1" x14ac:dyDescent="0.3">
      <c r="A37" s="47" t="s">
        <v>40</v>
      </c>
      <c r="B37" s="64" t="s">
        <v>215</v>
      </c>
      <c r="C37" s="167"/>
      <c r="D37" s="35" t="s">
        <v>216</v>
      </c>
      <c r="E37" s="133"/>
      <c r="F37" s="48" t="s">
        <v>217</v>
      </c>
      <c r="G37" s="133"/>
      <c r="H37" s="133"/>
      <c r="I37" s="49" t="s">
        <v>218</v>
      </c>
      <c r="J37" s="174"/>
      <c r="K37" s="9" t="s">
        <v>219</v>
      </c>
      <c r="L37" s="171"/>
      <c r="M37" s="172"/>
      <c r="N37" s="172"/>
      <c r="O37" s="172"/>
      <c r="P37" s="172"/>
      <c r="Q37" s="172"/>
      <c r="R37" s="185" t="e">
        <v>#VALUE!</v>
      </c>
    </row>
    <row r="38" spans="1:20" ht="22.5" customHeight="1" x14ac:dyDescent="0.25">
      <c r="A38" s="41">
        <f>A36+3</f>
        <v>45803</v>
      </c>
      <c r="B38" s="30" t="s">
        <v>220</v>
      </c>
      <c r="C38" s="166" t="s">
        <v>47</v>
      </c>
      <c r="D38" s="53" t="s">
        <v>221</v>
      </c>
      <c r="E38" s="168" t="s">
        <v>92</v>
      </c>
      <c r="F38" s="13" t="s">
        <v>222</v>
      </c>
      <c r="G38" s="168" t="s">
        <v>78</v>
      </c>
      <c r="H38" s="168" t="s">
        <v>117</v>
      </c>
      <c r="I38" s="13" t="s">
        <v>223</v>
      </c>
      <c r="J38" s="186" t="s">
        <v>95</v>
      </c>
      <c r="K38" s="10" t="s">
        <v>224</v>
      </c>
      <c r="L38" s="188">
        <v>5.8</v>
      </c>
      <c r="M38" s="176">
        <v>3.1</v>
      </c>
      <c r="N38" s="176">
        <v>1</v>
      </c>
      <c r="O38" s="145">
        <v>1</v>
      </c>
      <c r="P38" s="176"/>
      <c r="Q38" s="176">
        <v>2.6</v>
      </c>
      <c r="R38" s="184">
        <f t="shared" ref="R38" si="17">(L38*70+M38*75+N38*25+O38*60+P38*120+Q38*45)</f>
        <v>840.5</v>
      </c>
    </row>
    <row r="39" spans="1:20" ht="22.5" customHeight="1" x14ac:dyDescent="0.25">
      <c r="A39" s="40" t="s">
        <v>225</v>
      </c>
      <c r="B39" s="5" t="s">
        <v>226</v>
      </c>
      <c r="C39" s="118"/>
      <c r="D39" s="51" t="s">
        <v>227</v>
      </c>
      <c r="E39" s="123"/>
      <c r="F39" s="15" t="s">
        <v>228</v>
      </c>
      <c r="G39" s="123"/>
      <c r="H39" s="123"/>
      <c r="I39" s="15" t="s">
        <v>229</v>
      </c>
      <c r="J39" s="187"/>
      <c r="K39" s="7" t="s">
        <v>230</v>
      </c>
      <c r="L39" s="189"/>
      <c r="M39" s="146"/>
      <c r="N39" s="146"/>
      <c r="O39" s="146"/>
      <c r="P39" s="146"/>
      <c r="Q39" s="146"/>
      <c r="R39" s="181" t="e">
        <v>#VALUE!</v>
      </c>
    </row>
    <row r="40" spans="1:20" ht="22.5" customHeight="1" x14ac:dyDescent="0.25">
      <c r="A40" s="42">
        <f>A38+1</f>
        <v>45804</v>
      </c>
      <c r="B40" s="60" t="s">
        <v>231</v>
      </c>
      <c r="C40" s="150" t="s">
        <v>63</v>
      </c>
      <c r="D40" s="13" t="s">
        <v>232</v>
      </c>
      <c r="E40" s="132" t="s">
        <v>51</v>
      </c>
      <c r="F40" s="46" t="s">
        <v>233</v>
      </c>
      <c r="G40" s="132" t="s">
        <v>92</v>
      </c>
      <c r="H40" s="132" t="s">
        <v>23</v>
      </c>
      <c r="I40" s="14" t="s">
        <v>234</v>
      </c>
      <c r="J40" s="190" t="s">
        <v>235</v>
      </c>
      <c r="K40" s="11" t="s">
        <v>236</v>
      </c>
      <c r="L40" s="192">
        <v>6</v>
      </c>
      <c r="M40" s="152">
        <v>2.2000000000000002</v>
      </c>
      <c r="N40" s="152">
        <v>1.3</v>
      </c>
      <c r="O40" s="152">
        <v>1</v>
      </c>
      <c r="P40" s="152">
        <v>1</v>
      </c>
      <c r="Q40" s="152">
        <v>2.7</v>
      </c>
      <c r="R40" s="177">
        <f t="shared" ref="R40" si="18">(L40*70+M40*75+N40*25+O40*60+P40*120+Q40*45)</f>
        <v>919</v>
      </c>
    </row>
    <row r="41" spans="1:20" ht="22.5" customHeight="1" x14ac:dyDescent="0.25">
      <c r="A41" s="40" t="s">
        <v>132</v>
      </c>
      <c r="B41" s="58" t="s">
        <v>237</v>
      </c>
      <c r="C41" s="118"/>
      <c r="D41" s="15" t="s">
        <v>238</v>
      </c>
      <c r="E41" s="123"/>
      <c r="F41" s="51" t="s">
        <v>239</v>
      </c>
      <c r="G41" s="123"/>
      <c r="H41" s="123"/>
      <c r="I41" s="16" t="s">
        <v>240</v>
      </c>
      <c r="J41" s="191"/>
      <c r="K41" s="7" t="s">
        <v>241</v>
      </c>
      <c r="L41" s="189"/>
      <c r="M41" s="146"/>
      <c r="N41" s="146"/>
      <c r="O41" s="146"/>
      <c r="P41" s="146"/>
      <c r="Q41" s="146"/>
      <c r="R41" s="181" t="e">
        <v>#VALUE!</v>
      </c>
      <c r="T41"/>
    </row>
    <row r="42" spans="1:20" ht="22.5" customHeight="1" x14ac:dyDescent="0.25">
      <c r="A42" s="91">
        <f>A40+1</f>
        <v>45805</v>
      </c>
      <c r="B42" s="92" t="s">
        <v>242</v>
      </c>
      <c r="C42" s="153" t="s">
        <v>76</v>
      </c>
      <c r="D42" s="94" t="s">
        <v>243</v>
      </c>
      <c r="E42" s="155" t="s">
        <v>51</v>
      </c>
      <c r="F42" s="93" t="s">
        <v>244</v>
      </c>
      <c r="G42" s="155" t="s">
        <v>80</v>
      </c>
      <c r="H42" s="155" t="s">
        <v>193</v>
      </c>
      <c r="I42" s="109" t="s">
        <v>245</v>
      </c>
      <c r="J42" s="193"/>
      <c r="K42" s="110" t="s">
        <v>83</v>
      </c>
      <c r="L42" s="195">
        <v>4.8</v>
      </c>
      <c r="M42" s="164">
        <v>3</v>
      </c>
      <c r="N42" s="164">
        <v>1</v>
      </c>
      <c r="O42" s="164">
        <v>1</v>
      </c>
      <c r="P42" s="164"/>
      <c r="Q42" s="164">
        <v>3</v>
      </c>
      <c r="R42" s="182">
        <f t="shared" ref="R42" si="19">(L42*70+M42*75+N42*25+O42*60+P42*120+Q42*45)</f>
        <v>781</v>
      </c>
    </row>
    <row r="43" spans="1:20" ht="22.5" customHeight="1" x14ac:dyDescent="0.25">
      <c r="A43" s="96" t="s">
        <v>195</v>
      </c>
      <c r="B43" s="97" t="s">
        <v>246</v>
      </c>
      <c r="C43" s="154"/>
      <c r="D43" s="98" t="s">
        <v>247</v>
      </c>
      <c r="E43" s="156"/>
      <c r="F43" s="98" t="s">
        <v>248</v>
      </c>
      <c r="G43" s="156"/>
      <c r="H43" s="156"/>
      <c r="I43" s="111" t="s">
        <v>249</v>
      </c>
      <c r="J43" s="194"/>
      <c r="K43" s="112" t="s">
        <v>88</v>
      </c>
      <c r="L43" s="196"/>
      <c r="M43" s="165"/>
      <c r="N43" s="165"/>
      <c r="O43" s="165"/>
      <c r="P43" s="165"/>
      <c r="Q43" s="165"/>
      <c r="R43" s="183" t="e">
        <v>#VALUE!</v>
      </c>
    </row>
    <row r="44" spans="1:20" ht="22.5" customHeight="1" x14ac:dyDescent="0.25">
      <c r="A44" s="41">
        <f>A42+1</f>
        <v>45806</v>
      </c>
      <c r="B44" s="30" t="s">
        <v>250</v>
      </c>
      <c r="C44" s="150" t="s">
        <v>251</v>
      </c>
      <c r="D44" s="13" t="s">
        <v>252</v>
      </c>
      <c r="E44" s="132" t="s">
        <v>65</v>
      </c>
      <c r="F44" s="46" t="s">
        <v>253</v>
      </c>
      <c r="G44" s="132" t="s">
        <v>65</v>
      </c>
      <c r="H44" s="132" t="s">
        <v>23</v>
      </c>
      <c r="I44" s="13" t="s">
        <v>254</v>
      </c>
      <c r="J44" s="190" t="s">
        <v>54</v>
      </c>
      <c r="K44" s="17" t="s">
        <v>282</v>
      </c>
      <c r="L44" s="192">
        <v>4.8</v>
      </c>
      <c r="M44" s="152">
        <v>3</v>
      </c>
      <c r="N44" s="152">
        <v>1.6</v>
      </c>
      <c r="O44" s="152">
        <v>1</v>
      </c>
      <c r="P44" s="152">
        <v>0.5</v>
      </c>
      <c r="Q44" s="152">
        <v>3</v>
      </c>
      <c r="R44" s="184">
        <f t="shared" ref="R44" si="20">(L44*70+M44*75+N44*25+O44*60+P44*120+Q44*45)</f>
        <v>856</v>
      </c>
    </row>
    <row r="45" spans="1:20" ht="22.5" customHeight="1" x14ac:dyDescent="0.25">
      <c r="A45" s="40" t="s">
        <v>69</v>
      </c>
      <c r="B45" s="5" t="s">
        <v>255</v>
      </c>
      <c r="C45" s="118"/>
      <c r="D45" s="15" t="s">
        <v>256</v>
      </c>
      <c r="E45" s="123"/>
      <c r="F45" s="51" t="s">
        <v>257</v>
      </c>
      <c r="G45" s="123"/>
      <c r="H45" s="123"/>
      <c r="I45" s="15" t="s">
        <v>258</v>
      </c>
      <c r="J45" s="191"/>
      <c r="K45" s="7" t="s">
        <v>259</v>
      </c>
      <c r="L45" s="189"/>
      <c r="M45" s="146"/>
      <c r="N45" s="146"/>
      <c r="O45" s="146"/>
      <c r="P45" s="146"/>
      <c r="Q45" s="146"/>
      <c r="R45" s="181" t="e">
        <v>#VALUE!</v>
      </c>
    </row>
    <row r="46" spans="1:20" ht="22.5" customHeight="1" x14ac:dyDescent="0.25">
      <c r="A46" s="41">
        <f>A44+1</f>
        <v>45807</v>
      </c>
      <c r="B46" s="197" t="s">
        <v>281</v>
      </c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9"/>
    </row>
    <row r="47" spans="1:20" ht="22.5" customHeight="1" thickBot="1" x14ac:dyDescent="0.3">
      <c r="A47" s="47" t="s">
        <v>84</v>
      </c>
      <c r="B47" s="200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2"/>
    </row>
    <row r="48" spans="1:20" s="67" customFormat="1" ht="22.5" customHeight="1" x14ac:dyDescent="0.25">
      <c r="A48" s="203" t="s">
        <v>260</v>
      </c>
      <c r="B48" s="204"/>
      <c r="C48" s="204"/>
      <c r="D48" s="65" t="s">
        <v>261</v>
      </c>
      <c r="E48" s="205" t="s">
        <v>262</v>
      </c>
      <c r="F48" s="205"/>
      <c r="G48" s="206" t="s">
        <v>263</v>
      </c>
      <c r="H48" s="206"/>
      <c r="I48" s="205" t="s">
        <v>264</v>
      </c>
      <c r="J48" s="205"/>
      <c r="K48" s="66" t="s">
        <v>265</v>
      </c>
      <c r="L48" s="205" t="s">
        <v>266</v>
      </c>
      <c r="M48" s="205"/>
      <c r="N48" s="205"/>
      <c r="O48" s="206" t="s">
        <v>267</v>
      </c>
      <c r="P48" s="206"/>
      <c r="Q48" s="206"/>
      <c r="R48" s="213"/>
    </row>
    <row r="49" spans="1:18" ht="22.5" customHeight="1" x14ac:dyDescent="0.3">
      <c r="A49" s="214" t="s">
        <v>268</v>
      </c>
      <c r="B49" s="215"/>
      <c r="C49" s="215"/>
      <c r="D49" s="68">
        <v>550</v>
      </c>
      <c r="E49" s="216" t="s">
        <v>269</v>
      </c>
      <c r="F49" s="216"/>
      <c r="G49" s="216" t="s">
        <v>270</v>
      </c>
      <c r="H49" s="216"/>
      <c r="I49" s="216" t="s">
        <v>271</v>
      </c>
      <c r="J49" s="216"/>
      <c r="K49" s="69">
        <v>1</v>
      </c>
      <c r="L49" s="217">
        <v>0.5</v>
      </c>
      <c r="M49" s="217"/>
      <c r="N49" s="217"/>
      <c r="O49" s="218" t="s">
        <v>272</v>
      </c>
      <c r="P49" s="218"/>
      <c r="Q49" s="218"/>
      <c r="R49" s="219"/>
    </row>
    <row r="50" spans="1:18" ht="22.5" customHeight="1" thickBot="1" x14ac:dyDescent="0.35">
      <c r="A50" s="207" t="s">
        <v>273</v>
      </c>
      <c r="B50" s="208"/>
      <c r="C50" s="208"/>
      <c r="D50" s="70">
        <v>700</v>
      </c>
      <c r="E50" s="209" t="s">
        <v>274</v>
      </c>
      <c r="F50" s="209"/>
      <c r="G50" s="209" t="s">
        <v>272</v>
      </c>
      <c r="H50" s="209"/>
      <c r="I50" s="209" t="s">
        <v>270</v>
      </c>
      <c r="J50" s="209"/>
      <c r="K50" s="71">
        <v>1</v>
      </c>
      <c r="L50" s="210">
        <v>0.5</v>
      </c>
      <c r="M50" s="210"/>
      <c r="N50" s="210"/>
      <c r="O50" s="211" t="s">
        <v>275</v>
      </c>
      <c r="P50" s="211"/>
      <c r="Q50" s="211"/>
      <c r="R50" s="212"/>
    </row>
    <row r="51" spans="1:18" s="79" customFormat="1" ht="23.25" customHeight="1" x14ac:dyDescent="0.3">
      <c r="A51" s="72" t="s">
        <v>276</v>
      </c>
      <c r="B51" s="72"/>
      <c r="C51" s="73"/>
      <c r="D51" s="73"/>
      <c r="E51" s="73"/>
      <c r="F51" s="73"/>
      <c r="G51" s="73"/>
      <c r="H51" s="73"/>
      <c r="I51" s="73"/>
      <c r="J51" s="74"/>
      <c r="K51" s="74"/>
      <c r="L51" s="74"/>
      <c r="M51" s="74"/>
      <c r="N51" s="74"/>
      <c r="O51" s="75"/>
      <c r="P51" s="76"/>
      <c r="Q51" s="77"/>
      <c r="R51" s="78"/>
    </row>
    <row r="52" spans="1:18" s="82" customFormat="1" ht="23.25" customHeight="1" x14ac:dyDescent="0.25">
      <c r="A52" s="80" t="s">
        <v>277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81"/>
      <c r="R52" s="81"/>
    </row>
    <row r="53" spans="1:18" s="76" customFormat="1" ht="23.25" customHeight="1" x14ac:dyDescent="0.25">
      <c r="A53" s="83" t="s">
        <v>278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7"/>
      <c r="R53" s="77"/>
    </row>
    <row r="54" spans="1:18" s="82" customFormat="1" ht="23.25" customHeight="1" x14ac:dyDescent="0.25">
      <c r="A54" s="73" t="s">
        <v>279</v>
      </c>
      <c r="B54" s="73"/>
      <c r="C54" s="73"/>
      <c r="D54" s="73"/>
      <c r="E54" s="73"/>
      <c r="F54" s="73"/>
      <c r="G54" s="73"/>
      <c r="H54" s="73"/>
      <c r="I54" s="73"/>
      <c r="J54" s="76"/>
      <c r="K54" s="76"/>
      <c r="O54" s="84"/>
      <c r="Q54" s="81"/>
      <c r="R54" s="81"/>
    </row>
    <row r="55" spans="1:18" s="88" customFormat="1" ht="23.25" customHeight="1" x14ac:dyDescent="0.25">
      <c r="A55" s="85" t="s">
        <v>280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7"/>
      <c r="R55" s="87"/>
    </row>
    <row r="57" spans="1:18" ht="21" customHeight="1" x14ac:dyDescent="0.25">
      <c r="C57" s="18"/>
    </row>
    <row r="58" spans="1:18" ht="21" customHeight="1" x14ac:dyDescent="0.25">
      <c r="C58" s="18"/>
    </row>
    <row r="59" spans="1:18" ht="21" customHeight="1" x14ac:dyDescent="0.25">
      <c r="C59" s="18"/>
    </row>
  </sheetData>
  <sheetProtection selectLockedCells="1" selectUnlockedCells="1"/>
  <mergeCells count="274">
    <mergeCell ref="B46:R47"/>
    <mergeCell ref="A48:C48"/>
    <mergeCell ref="E48:F48"/>
    <mergeCell ref="G48:H48"/>
    <mergeCell ref="I48:J48"/>
    <mergeCell ref="L48:N48"/>
    <mergeCell ref="A50:C50"/>
    <mergeCell ref="E50:F50"/>
    <mergeCell ref="G50:H50"/>
    <mergeCell ref="I50:J50"/>
    <mergeCell ref="L50:N50"/>
    <mergeCell ref="O50:R50"/>
    <mergeCell ref="O48:R48"/>
    <mergeCell ref="A49:C49"/>
    <mergeCell ref="E49:F49"/>
    <mergeCell ref="G49:H49"/>
    <mergeCell ref="I49:J49"/>
    <mergeCell ref="L49:N49"/>
    <mergeCell ref="O49:R49"/>
    <mergeCell ref="C42:C43"/>
    <mergeCell ref="E42:E43"/>
    <mergeCell ref="G42:G43"/>
    <mergeCell ref="H42:H43"/>
    <mergeCell ref="J42:J43"/>
    <mergeCell ref="R42:R43"/>
    <mergeCell ref="C44:C45"/>
    <mergeCell ref="E44:E45"/>
    <mergeCell ref="G44:G45"/>
    <mergeCell ref="H44:H45"/>
    <mergeCell ref="J44:J45"/>
    <mergeCell ref="L44:L45"/>
    <mergeCell ref="M44:M45"/>
    <mergeCell ref="N44:N45"/>
    <mergeCell ref="O44:O45"/>
    <mergeCell ref="L42:L43"/>
    <mergeCell ref="M42:M43"/>
    <mergeCell ref="N42:N43"/>
    <mergeCell ref="O42:O43"/>
    <mergeCell ref="P42:P43"/>
    <mergeCell ref="Q42:Q43"/>
    <mergeCell ref="P44:P45"/>
    <mergeCell ref="Q44:Q45"/>
    <mergeCell ref="R44:R45"/>
    <mergeCell ref="P38:P39"/>
    <mergeCell ref="Q38:Q39"/>
    <mergeCell ref="R38:R39"/>
    <mergeCell ref="C40:C41"/>
    <mergeCell ref="E40:E41"/>
    <mergeCell ref="G40:G41"/>
    <mergeCell ref="H40:H41"/>
    <mergeCell ref="J40:J41"/>
    <mergeCell ref="L40:L41"/>
    <mergeCell ref="M40:M41"/>
    <mergeCell ref="N40:N41"/>
    <mergeCell ref="O40:O41"/>
    <mergeCell ref="P40:P41"/>
    <mergeCell ref="Q40:Q41"/>
    <mergeCell ref="R40:R41"/>
    <mergeCell ref="C38:C39"/>
    <mergeCell ref="E38:E39"/>
    <mergeCell ref="G38:G39"/>
    <mergeCell ref="H38:H39"/>
    <mergeCell ref="J38:J39"/>
    <mergeCell ref="L38:L39"/>
    <mergeCell ref="M38:M39"/>
    <mergeCell ref="N38:N39"/>
    <mergeCell ref="O38:O39"/>
    <mergeCell ref="P34:P35"/>
    <mergeCell ref="Q34:Q35"/>
    <mergeCell ref="R34:R35"/>
    <mergeCell ref="C36:C37"/>
    <mergeCell ref="E36:E37"/>
    <mergeCell ref="G36:G37"/>
    <mergeCell ref="H36:H37"/>
    <mergeCell ref="J36:J37"/>
    <mergeCell ref="R36:R37"/>
    <mergeCell ref="L36:L37"/>
    <mergeCell ref="M36:M37"/>
    <mergeCell ref="N36:N37"/>
    <mergeCell ref="O36:O37"/>
    <mergeCell ref="P36:P37"/>
    <mergeCell ref="Q36:Q37"/>
    <mergeCell ref="C34:C35"/>
    <mergeCell ref="E34:E35"/>
    <mergeCell ref="G34:G35"/>
    <mergeCell ref="H34:H35"/>
    <mergeCell ref="J34:J35"/>
    <mergeCell ref="L34:L35"/>
    <mergeCell ref="M34:M35"/>
    <mergeCell ref="N34:N35"/>
    <mergeCell ref="O34:O35"/>
    <mergeCell ref="C30:C31"/>
    <mergeCell ref="E30:E31"/>
    <mergeCell ref="G30:G31"/>
    <mergeCell ref="H30:H31"/>
    <mergeCell ref="J30:J31"/>
    <mergeCell ref="R30:R31"/>
    <mergeCell ref="C32:C33"/>
    <mergeCell ref="E32:E33"/>
    <mergeCell ref="G32:G33"/>
    <mergeCell ref="H32:H33"/>
    <mergeCell ref="J32:J33"/>
    <mergeCell ref="L32:L33"/>
    <mergeCell ref="M32:M33"/>
    <mergeCell ref="N32:N33"/>
    <mergeCell ref="O32:O33"/>
    <mergeCell ref="L30:L31"/>
    <mergeCell ref="M30:M31"/>
    <mergeCell ref="N30:N31"/>
    <mergeCell ref="O30:O31"/>
    <mergeCell ref="P30:P31"/>
    <mergeCell ref="Q30:Q31"/>
    <mergeCell ref="P32:P33"/>
    <mergeCell ref="Q32:Q33"/>
    <mergeCell ref="R32:R33"/>
    <mergeCell ref="P26:P27"/>
    <mergeCell ref="Q26:Q27"/>
    <mergeCell ref="R26:R27"/>
    <mergeCell ref="C28:C29"/>
    <mergeCell ref="E28:E29"/>
    <mergeCell ref="G28:G29"/>
    <mergeCell ref="H28:H29"/>
    <mergeCell ref="J28:J29"/>
    <mergeCell ref="L28:L29"/>
    <mergeCell ref="M28:M29"/>
    <mergeCell ref="N28:N29"/>
    <mergeCell ref="O28:O29"/>
    <mergeCell ref="P28:P29"/>
    <mergeCell ref="Q28:Q29"/>
    <mergeCell ref="R28:R29"/>
    <mergeCell ref="C26:C27"/>
    <mergeCell ref="E26:E27"/>
    <mergeCell ref="G26:G27"/>
    <mergeCell ref="H26:H27"/>
    <mergeCell ref="J26:J27"/>
    <mergeCell ref="L26:L27"/>
    <mergeCell ref="M26:M27"/>
    <mergeCell ref="N26:N27"/>
    <mergeCell ref="O26:O27"/>
    <mergeCell ref="P22:P23"/>
    <mergeCell ref="Q22:Q23"/>
    <mergeCell ref="R22:R23"/>
    <mergeCell ref="C24:C25"/>
    <mergeCell ref="E24:E25"/>
    <mergeCell ref="G24:G25"/>
    <mergeCell ref="H24:H25"/>
    <mergeCell ref="J24:J25"/>
    <mergeCell ref="R24:R25"/>
    <mergeCell ref="L24:L25"/>
    <mergeCell ref="M24:M25"/>
    <mergeCell ref="N24:N25"/>
    <mergeCell ref="O24:O25"/>
    <mergeCell ref="P24:P25"/>
    <mergeCell ref="Q24:Q25"/>
    <mergeCell ref="C22:C23"/>
    <mergeCell ref="E22:E23"/>
    <mergeCell ref="G22:G23"/>
    <mergeCell ref="H22:H23"/>
    <mergeCell ref="J22:J23"/>
    <mergeCell ref="L22:L23"/>
    <mergeCell ref="M22:M23"/>
    <mergeCell ref="N22:N23"/>
    <mergeCell ref="O22:O23"/>
    <mergeCell ref="C18:C19"/>
    <mergeCell ref="E18:E19"/>
    <mergeCell ref="G18:G19"/>
    <mergeCell ref="H18:H19"/>
    <mergeCell ref="J18:J19"/>
    <mergeCell ref="R18:R19"/>
    <mergeCell ref="C20:C21"/>
    <mergeCell ref="E20:E21"/>
    <mergeCell ref="G20:G21"/>
    <mergeCell ref="H20:H21"/>
    <mergeCell ref="J20:J21"/>
    <mergeCell ref="L20:L21"/>
    <mergeCell ref="M20:M21"/>
    <mergeCell ref="N20:N21"/>
    <mergeCell ref="O20:O21"/>
    <mergeCell ref="L18:L19"/>
    <mergeCell ref="M18:M19"/>
    <mergeCell ref="N18:N19"/>
    <mergeCell ref="O18:O19"/>
    <mergeCell ref="P18:P19"/>
    <mergeCell ref="Q18:Q19"/>
    <mergeCell ref="P20:P21"/>
    <mergeCell ref="Q20:Q21"/>
    <mergeCell ref="R20:R21"/>
    <mergeCell ref="P14:P15"/>
    <mergeCell ref="Q14:Q15"/>
    <mergeCell ref="R14:R15"/>
    <mergeCell ref="C16:C17"/>
    <mergeCell ref="E16:E17"/>
    <mergeCell ref="G16:G17"/>
    <mergeCell ref="H16:H17"/>
    <mergeCell ref="J16:J17"/>
    <mergeCell ref="L16:L17"/>
    <mergeCell ref="M16:M17"/>
    <mergeCell ref="N16:N17"/>
    <mergeCell ref="O16:O17"/>
    <mergeCell ref="P16:P17"/>
    <mergeCell ref="Q16:Q17"/>
    <mergeCell ref="R16:R17"/>
    <mergeCell ref="C14:C15"/>
    <mergeCell ref="E14:E15"/>
    <mergeCell ref="G14:G15"/>
    <mergeCell ref="H14:H15"/>
    <mergeCell ref="J14:J15"/>
    <mergeCell ref="L14:L15"/>
    <mergeCell ref="M14:M15"/>
    <mergeCell ref="N14:N15"/>
    <mergeCell ref="O14:O15"/>
    <mergeCell ref="P10:P11"/>
    <mergeCell ref="Q10:Q11"/>
    <mergeCell ref="R10:R11"/>
    <mergeCell ref="C12:C13"/>
    <mergeCell ref="E12:E13"/>
    <mergeCell ref="G12:G13"/>
    <mergeCell ref="H12:H13"/>
    <mergeCell ref="J12:J13"/>
    <mergeCell ref="R12:R13"/>
    <mergeCell ref="L12:L13"/>
    <mergeCell ref="M12:M13"/>
    <mergeCell ref="N12:N13"/>
    <mergeCell ref="O12:O13"/>
    <mergeCell ref="P12:P13"/>
    <mergeCell ref="Q12:Q13"/>
    <mergeCell ref="C10:C11"/>
    <mergeCell ref="E10:E11"/>
    <mergeCell ref="G10:G11"/>
    <mergeCell ref="H10:H11"/>
    <mergeCell ref="J10:J11"/>
    <mergeCell ref="L10:L11"/>
    <mergeCell ref="M10:M11"/>
    <mergeCell ref="N10:N11"/>
    <mergeCell ref="O10:O11"/>
    <mergeCell ref="C6:C7"/>
    <mergeCell ref="E6:E7"/>
    <mergeCell ref="G6:G7"/>
    <mergeCell ref="H6:H7"/>
    <mergeCell ref="J6:J7"/>
    <mergeCell ref="R6:R7"/>
    <mergeCell ref="C8:C9"/>
    <mergeCell ref="E8:E9"/>
    <mergeCell ref="G8:G9"/>
    <mergeCell ref="H8:H9"/>
    <mergeCell ref="J8:J9"/>
    <mergeCell ref="L8:L9"/>
    <mergeCell ref="M8:M9"/>
    <mergeCell ref="N8:N9"/>
    <mergeCell ref="O8:O9"/>
    <mergeCell ref="L6:L7"/>
    <mergeCell ref="M6:M7"/>
    <mergeCell ref="N6:N7"/>
    <mergeCell ref="O6:O7"/>
    <mergeCell ref="P6:P7"/>
    <mergeCell ref="Q6:Q7"/>
    <mergeCell ref="P8:P9"/>
    <mergeCell ref="Q8:Q9"/>
    <mergeCell ref="R8:R9"/>
    <mergeCell ref="A1:R2"/>
    <mergeCell ref="D3:E3"/>
    <mergeCell ref="F3:G3"/>
    <mergeCell ref="C4:C5"/>
    <mergeCell ref="E4:E5"/>
    <mergeCell ref="G4:G5"/>
    <mergeCell ref="H4:H5"/>
    <mergeCell ref="J4:J5"/>
    <mergeCell ref="L4:L5"/>
    <mergeCell ref="M4:M5"/>
    <mergeCell ref="N4:N5"/>
    <mergeCell ref="O4:O5"/>
    <mergeCell ref="P4:P5"/>
    <mergeCell ref="Q4:Q5"/>
    <mergeCell ref="R4:R5"/>
  </mergeCells>
  <phoneticPr fontId="3" type="noConversion"/>
  <printOptions horizontalCentered="1" verticalCentered="1"/>
  <pageMargins left="0" right="0" top="0" bottom="0" header="0.27559055118110237" footer="0.23622047244094491"/>
  <pageSetup paperSize="9" scale="64" firstPageNumber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楊梅5月幼兒園菜單</vt:lpstr>
      <vt:lpstr>楊梅5月幼兒園菜單!Print_Area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2025-04-24T07:44:31Z</dcterms:created>
  <dcterms:modified xsi:type="dcterms:W3CDTF">2025-04-25T00:40:08Z</dcterms:modified>
</cp:coreProperties>
</file>