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素娟\楊梅國小\菜單\113學年度\11406\"/>
    </mc:Choice>
  </mc:AlternateContent>
  <bookViews>
    <workbookView xWindow="0" yWindow="0" windowWidth="28800" windowHeight="12435"/>
  </bookViews>
  <sheets>
    <sheet name="楊梅6月幼兒園菜單" sheetId="1" r:id="rId1"/>
  </sheets>
  <definedNames>
    <definedName name="_xlnm.Print_Area" localSheetId="0">楊梅6月幼兒園菜單!$A$1:$R$52</definedName>
    <definedName name="Z_2533F5A2_B850_4827_AF0B_9273D21E96F6_.wvu.PrintArea" localSheetId="0" hidden="1">楊梅6月幼兒園菜單!$A$1:$R$47</definedName>
    <definedName name="Z_2533F5A2_B850_4827_AF0B_9273D21E96F6_.wvu.Rows" localSheetId="0" hidden="1">楊梅6月幼兒園菜單!#REF!</definedName>
    <definedName name="Z_BA281A06_F44F_4E2E_8200_119C13A6BFB7_.wvu.Cols" localSheetId="0" hidden="1">楊梅6月幼兒園菜單!$L:$R</definedName>
    <definedName name="Z_BA281A06_F44F_4E2E_8200_119C13A6BFB7_.wvu.PrintArea" localSheetId="0" hidden="1">楊梅6月幼兒園菜單!$A$1:$R$47</definedName>
    <definedName name="Z_BA281A06_F44F_4E2E_8200_119C13A6BFB7_.wvu.Rows" localSheetId="0" hidden="1">楊梅6月幼兒園菜單!$45:$47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1" l="1"/>
  <c r="R41" i="1"/>
  <c r="R39" i="1"/>
  <c r="R37" i="1"/>
  <c r="R35" i="1"/>
  <c r="R33" i="1"/>
  <c r="R31" i="1"/>
  <c r="R29" i="1"/>
  <c r="R27" i="1"/>
  <c r="R25" i="1"/>
  <c r="R23" i="1"/>
  <c r="R21" i="1"/>
  <c r="R19" i="1"/>
  <c r="R17" i="1"/>
  <c r="R15" i="1"/>
  <c r="R13" i="1"/>
  <c r="R11" i="1"/>
  <c r="R9" i="1"/>
  <c r="R7" i="1"/>
  <c r="R5" i="1"/>
  <c r="A5" i="1"/>
  <c r="A7" i="1" s="1"/>
  <c r="A9" i="1" s="1"/>
  <c r="A11" i="1" s="1"/>
  <c r="A13" i="1" s="1"/>
  <c r="A15" i="1" s="1"/>
  <c r="A17" i="1" s="1"/>
  <c r="A19" i="1" s="1"/>
  <c r="A21" i="1" s="1"/>
  <c r="A23" i="1" s="1"/>
  <c r="A25" i="1" s="1"/>
  <c r="A27" i="1" s="1"/>
  <c r="R3" i="1"/>
  <c r="A33" i="1" l="1"/>
  <c r="A35" i="1" s="1"/>
  <c r="A37" i="1" s="1"/>
  <c r="A29" i="1"/>
  <c r="A31" i="1" s="1"/>
  <c r="A43" i="1" l="1"/>
  <c r="A39" i="1"/>
  <c r="A41" i="1" s="1"/>
</calcChain>
</file>

<file path=xl/sharedStrings.xml><?xml version="1.0" encoding="utf-8"?>
<sst xmlns="http://schemas.openxmlformats.org/spreadsheetml/2006/main" count="367" uniqueCount="285">
  <si>
    <t>114年6月份 楊梅國小暨附設幼兒園菜單</t>
    <phoneticPr fontId="4" type="noConversion"/>
  </si>
  <si>
    <t>日期</t>
  </si>
  <si>
    <t>幼兒園早點</t>
    <phoneticPr fontId="3" type="noConversion"/>
  </si>
  <si>
    <t>主食</t>
  </si>
  <si>
    <t>主菜</t>
  </si>
  <si>
    <t>副菜</t>
  </si>
  <si>
    <t>青菜</t>
  </si>
  <si>
    <t>湯品</t>
  </si>
  <si>
    <r>
      <rPr>
        <sz val="16"/>
        <rFont val="標楷體"/>
        <family val="4"/>
        <charset val="136"/>
      </rPr>
      <t>水果</t>
    </r>
    <phoneticPr fontId="7" type="noConversion"/>
  </si>
  <si>
    <t>幼兒園午點</t>
    <phoneticPr fontId="3" type="noConversion"/>
  </si>
  <si>
    <t>全榖
(份)</t>
    <phoneticPr fontId="7" type="noConversion"/>
  </si>
  <si>
    <t>蛋豆魚肉
(份)</t>
    <phoneticPr fontId="7" type="noConversion"/>
  </si>
  <si>
    <t>蔬菜
(份)</t>
    <phoneticPr fontId="7" type="noConversion"/>
  </si>
  <si>
    <t>水果
(份)</t>
    <phoneticPr fontId="7" type="noConversion"/>
  </si>
  <si>
    <t>奶
(份)</t>
    <phoneticPr fontId="7" type="noConversion"/>
  </si>
  <si>
    <t>油脂
(份)</t>
    <phoneticPr fontId="7" type="noConversion"/>
  </si>
  <si>
    <t>熱量
(Kcal)</t>
    <phoneticPr fontId="7" type="noConversion"/>
  </si>
  <si>
    <t>雙蛋粥</t>
  </si>
  <si>
    <t>芝麻飯</t>
  </si>
  <si>
    <t>椰漿咖哩雞</t>
    <phoneticPr fontId="3" type="noConversion"/>
  </si>
  <si>
    <t>煮</t>
    <phoneticPr fontId="3" type="noConversion"/>
  </si>
  <si>
    <t>油蔥蒲瓜</t>
  </si>
  <si>
    <t>炒</t>
    <phoneticPr fontId="3" type="noConversion"/>
  </si>
  <si>
    <t>產履青菜</t>
    <phoneticPr fontId="7" type="noConversion"/>
  </si>
  <si>
    <t>芹香蘿蔔排骨湯</t>
    <phoneticPr fontId="3" type="noConversion"/>
  </si>
  <si>
    <t>水果</t>
    <phoneticPr fontId="3" type="noConversion"/>
  </si>
  <si>
    <r>
      <t>生日蛋糕+</t>
    </r>
    <r>
      <rPr>
        <b/>
        <sz val="14"/>
        <color rgb="FFFF0000"/>
        <rFont val="標楷體"/>
        <family val="4"/>
        <charset val="136"/>
      </rPr>
      <t>優酪乳</t>
    </r>
    <phoneticPr fontId="3" type="noConversion"/>
  </si>
  <si>
    <t>一</t>
    <phoneticPr fontId="7" type="noConversion"/>
  </si>
  <si>
    <t>白米.高麗菜.洗選蛋.皮蛋</t>
  </si>
  <si>
    <t>雞丁.馬鈴薯.紅蘿蔔.椰漿</t>
    <phoneticPr fontId="3" type="noConversion"/>
  </si>
  <si>
    <t>扁蒲.金針菇.油蔥</t>
  </si>
  <si>
    <t>白蘿蔔.龍骨丁.芹菜</t>
    <phoneticPr fontId="3" type="noConversion"/>
  </si>
  <si>
    <t>蛋糕(海綿蛋糕).優酪乳</t>
    <phoneticPr fontId="3" type="noConversion"/>
  </si>
  <si>
    <t>鍋燒意麵</t>
    <phoneticPr fontId="3" type="noConversion"/>
  </si>
  <si>
    <t>糙米飯</t>
    <phoneticPr fontId="7" type="noConversion"/>
  </si>
  <si>
    <t>照燒魚丁</t>
    <phoneticPr fontId="3" type="noConversion"/>
  </si>
  <si>
    <t>燒</t>
    <phoneticPr fontId="3" type="noConversion"/>
  </si>
  <si>
    <t>柴香蒸蛋</t>
  </si>
  <si>
    <t>蒸</t>
    <phoneticPr fontId="3" type="noConversion"/>
  </si>
  <si>
    <t>有機青菜</t>
  </si>
  <si>
    <t>冬菜粉絲湯</t>
    <phoneticPr fontId="3" type="noConversion"/>
  </si>
  <si>
    <t>黑糖珍珠豆漿飲+水果</t>
  </si>
  <si>
    <t>二</t>
    <phoneticPr fontId="7" type="noConversion"/>
  </si>
  <si>
    <t>意麵.貢丸片.青江菜.菇</t>
    <phoneticPr fontId="3" type="noConversion"/>
  </si>
  <si>
    <t>魚丁.白芝麻</t>
    <phoneticPr fontId="3" type="noConversion"/>
  </si>
  <si>
    <t>洗選蛋.柴魚片</t>
  </si>
  <si>
    <t>冬粉.冬菜.金針菇</t>
    <phoneticPr fontId="3" type="noConversion"/>
  </si>
  <si>
    <t>豆漿.珍珠.黑糖</t>
  </si>
  <si>
    <t>乾拌餛飩</t>
    <phoneticPr fontId="3" type="noConversion"/>
  </si>
  <si>
    <t>特餐</t>
  </si>
  <si>
    <t>黃金蛋炒飯</t>
    <phoneticPr fontId="3" type="noConversion"/>
  </si>
  <si>
    <t>一級棒</t>
    <phoneticPr fontId="3" type="noConversion"/>
  </si>
  <si>
    <t>滷</t>
    <phoneticPr fontId="3" type="noConversion"/>
  </si>
  <si>
    <t>追溯青菜</t>
    <phoneticPr fontId="7" type="noConversion"/>
  </si>
  <si>
    <t>脆筍菇菇湯</t>
    <phoneticPr fontId="3" type="noConversion"/>
  </si>
  <si>
    <t>水果拼盤</t>
  </si>
  <si>
    <t>三</t>
    <phoneticPr fontId="7" type="noConversion"/>
  </si>
  <si>
    <t>餛飩.綠豆芽.韭菜.紅蘿蔔</t>
    <phoneticPr fontId="3" type="noConversion"/>
  </si>
  <si>
    <t>白米.肉末.洗選蛋.玉米粒.青蔥</t>
    <phoneticPr fontId="3" type="noConversion"/>
  </si>
  <si>
    <t>豬棒腿CAS</t>
    <phoneticPr fontId="3" type="noConversion"/>
  </si>
  <si>
    <t>金針菇.鴻喜菇.脆筍片.大骨</t>
    <phoneticPr fontId="3" type="noConversion"/>
  </si>
  <si>
    <t>水果</t>
  </si>
  <si>
    <t>絲瓜粉絲湯</t>
    <phoneticPr fontId="3" type="noConversion"/>
  </si>
  <si>
    <t>蕎麥飯</t>
    <phoneticPr fontId="3" type="noConversion"/>
  </si>
  <si>
    <t>筍丁肉燥</t>
    <phoneticPr fontId="3" type="noConversion"/>
  </si>
  <si>
    <t>煮</t>
    <phoneticPr fontId="3" type="noConversion"/>
  </si>
  <si>
    <t>培根黃芽</t>
    <phoneticPr fontId="3" type="noConversion"/>
  </si>
  <si>
    <t>海芽蛋花湯</t>
    <phoneticPr fontId="3" type="noConversion"/>
  </si>
  <si>
    <t>水果</t>
    <phoneticPr fontId="7" type="noConversion"/>
  </si>
  <si>
    <r>
      <rPr>
        <b/>
        <sz val="14"/>
        <color rgb="FF7030A0"/>
        <rFont val="標楷體"/>
        <family val="4"/>
        <charset val="136"/>
      </rPr>
      <t>蝦仁</t>
    </r>
    <r>
      <rPr>
        <b/>
        <sz val="14"/>
        <rFont val="標楷體"/>
        <family val="4"/>
        <charset val="136"/>
      </rPr>
      <t>蕃茄炒蛋</t>
    </r>
    <phoneticPr fontId="3" type="noConversion"/>
  </si>
  <si>
    <t>四</t>
    <phoneticPr fontId="7" type="noConversion"/>
  </si>
  <si>
    <t>冬粉.絲.金針菇 .絞肉</t>
    <phoneticPr fontId="3" type="noConversion"/>
  </si>
  <si>
    <t>絞肉.全瘦絞肉.筍肉</t>
    <phoneticPr fontId="3" type="noConversion"/>
  </si>
  <si>
    <t>黃豆芽.培根.紅蘿蔔</t>
    <phoneticPr fontId="3" type="noConversion"/>
  </si>
  <si>
    <t>乾海帶芽.洗選蛋</t>
    <phoneticPr fontId="3" type="noConversion"/>
  </si>
  <si>
    <t>洗選蛋.大蕃茄.蝦仁</t>
    <phoneticPr fontId="3" type="noConversion"/>
  </si>
  <si>
    <t>小餐包+麥茶+水果</t>
    <phoneticPr fontId="3" type="noConversion"/>
  </si>
  <si>
    <t>糙米飯</t>
  </si>
  <si>
    <t>親子丼</t>
  </si>
  <si>
    <t>家常豆腐</t>
    <phoneticPr fontId="3" type="noConversion"/>
  </si>
  <si>
    <t>冬瓜山粉圓</t>
    <phoneticPr fontId="3" type="noConversion"/>
  </si>
  <si>
    <r>
      <t>玉米脆片</t>
    </r>
    <r>
      <rPr>
        <b/>
        <sz val="14"/>
        <color rgb="FFFF0000"/>
        <rFont val="標楷體"/>
        <family val="4"/>
        <charset val="136"/>
      </rPr>
      <t>鮮奶</t>
    </r>
    <phoneticPr fontId="3" type="noConversion"/>
  </si>
  <si>
    <t>五</t>
    <phoneticPr fontId="7" type="noConversion"/>
  </si>
  <si>
    <t>小餐包.麥茶包</t>
    <phoneticPr fontId="3" type="noConversion"/>
  </si>
  <si>
    <t>雞丁.洗選蛋.洋蔥.海苔絲</t>
  </si>
  <si>
    <t>豆腐.三色丁</t>
    <phoneticPr fontId="3" type="noConversion"/>
  </si>
  <si>
    <t>山粉圓.冬瓜塊</t>
    <phoneticPr fontId="3" type="noConversion"/>
  </si>
  <si>
    <t>玉米脆片.鮮奶</t>
    <phoneticPr fontId="3" type="noConversion"/>
  </si>
  <si>
    <r>
      <t>蘿蔔糕+</t>
    </r>
    <r>
      <rPr>
        <b/>
        <sz val="14"/>
        <color rgb="FFFF0000"/>
        <rFont val="標楷體"/>
        <family val="4"/>
        <charset val="136"/>
      </rPr>
      <t>鮮奶</t>
    </r>
    <phoneticPr fontId="3" type="noConversion"/>
  </si>
  <si>
    <t>醬燒洋芋雞</t>
    <phoneticPr fontId="3" type="noConversion"/>
  </si>
  <si>
    <t>瓜瓜甜不辣</t>
    <phoneticPr fontId="3" type="noConversion"/>
  </si>
  <si>
    <t>味噌豆腐湯</t>
    <phoneticPr fontId="3" type="noConversion"/>
  </si>
  <si>
    <t>綠豆湯</t>
    <phoneticPr fontId="3" type="noConversion"/>
  </si>
  <si>
    <t>一</t>
  </si>
  <si>
    <t>蘿蔔糕.鮮奶</t>
    <phoneticPr fontId="3" type="noConversion"/>
  </si>
  <si>
    <t>雞丁.骨腿丁.馬鈴薯</t>
    <phoneticPr fontId="3" type="noConversion"/>
  </si>
  <si>
    <t>大黃瓜.甜不辣.紅蘿蔔</t>
    <phoneticPr fontId="3" type="noConversion"/>
  </si>
  <si>
    <t>豆腐.青蔥.味噌</t>
    <phoneticPr fontId="3" type="noConversion"/>
  </si>
  <si>
    <t>綠豆</t>
    <phoneticPr fontId="3" type="noConversion"/>
  </si>
  <si>
    <t>家鄉肉包</t>
  </si>
  <si>
    <t>糙米飯</t>
    <phoneticPr fontId="7" type="noConversion"/>
  </si>
  <si>
    <t>蔥爆肉絲</t>
    <phoneticPr fontId="3" type="noConversion"/>
  </si>
  <si>
    <t>塔香紫茄</t>
    <phoneticPr fontId="3" type="noConversion"/>
  </si>
  <si>
    <t>福菜排骨湯</t>
    <phoneticPr fontId="3" type="noConversion"/>
  </si>
  <si>
    <t>優酪乳</t>
    <phoneticPr fontId="3" type="noConversion"/>
  </si>
  <si>
    <t>鳳梨愛玉山粉圓</t>
    <phoneticPr fontId="3" type="noConversion"/>
  </si>
  <si>
    <t>家鄉肉包*1</t>
    <phoneticPr fontId="3" type="noConversion"/>
  </si>
  <si>
    <t>肉絲.洋蔥.青蔥</t>
    <phoneticPr fontId="3" type="noConversion"/>
  </si>
  <si>
    <t>茄子.紅蘿蔔.九層塔</t>
    <phoneticPr fontId="3" type="noConversion"/>
  </si>
  <si>
    <t>朴菜.排骨</t>
    <phoneticPr fontId="3" type="noConversion"/>
  </si>
  <si>
    <t>鳳梨.愛玉.山粉圓</t>
    <phoneticPr fontId="3" type="noConversion"/>
  </si>
  <si>
    <t>地瓜稀飯+海苔肉鬆</t>
    <phoneticPr fontId="3" type="noConversion"/>
  </si>
  <si>
    <t>鹽水乾拌意麵</t>
    <phoneticPr fontId="3" type="noConversion"/>
  </si>
  <si>
    <t>滷雞翅</t>
    <phoneticPr fontId="3" type="noConversion"/>
  </si>
  <si>
    <t>滷</t>
    <phoneticPr fontId="3" type="noConversion"/>
  </si>
  <si>
    <t>追溯青菜</t>
    <phoneticPr fontId="7" type="noConversion"/>
  </si>
  <si>
    <t>玉米洋芋湯</t>
    <phoneticPr fontId="3" type="noConversion"/>
  </si>
  <si>
    <t>三</t>
    <phoneticPr fontId="7" type="noConversion"/>
  </si>
  <si>
    <t>白米.稀飯.海苔肉鬆</t>
    <phoneticPr fontId="3" type="noConversion"/>
  </si>
  <si>
    <t>意麵.絞肉.綠豆芽.韭菜</t>
    <phoneticPr fontId="3" type="noConversion"/>
  </si>
  <si>
    <t>雞翅.薑片.滷包</t>
    <phoneticPr fontId="3" type="noConversion"/>
  </si>
  <si>
    <t>馬鈴薯.玉米粒.大骨</t>
    <phoneticPr fontId="3" type="noConversion"/>
  </si>
  <si>
    <t>鹹湯圓</t>
  </si>
  <si>
    <t>紫米飯</t>
    <phoneticPr fontId="7" type="noConversion"/>
  </si>
  <si>
    <t>油腐燒肉</t>
    <phoneticPr fontId="3" type="noConversion"/>
  </si>
  <si>
    <t>螞蟻上樹</t>
  </si>
  <si>
    <t>絲瓜蛋花湯</t>
    <phoneticPr fontId="3" type="noConversion"/>
  </si>
  <si>
    <t>水果</t>
    <phoneticPr fontId="7" type="noConversion"/>
  </si>
  <si>
    <r>
      <rPr>
        <b/>
        <sz val="14"/>
        <color rgb="FF7030A0"/>
        <rFont val="標楷體"/>
        <family val="4"/>
        <charset val="136"/>
      </rPr>
      <t>鮪魚</t>
    </r>
    <r>
      <rPr>
        <b/>
        <sz val="14"/>
        <rFont val="標楷體"/>
        <family val="4"/>
        <charset val="136"/>
      </rPr>
      <t>炒馬鈴薯</t>
    </r>
    <phoneticPr fontId="3" type="noConversion"/>
  </si>
  <si>
    <t>湯圓.韭菜.乾香菇絲</t>
  </si>
  <si>
    <t>肉丁.油豆腐.紅蘿蔔</t>
    <phoneticPr fontId="3" type="noConversion"/>
  </si>
  <si>
    <t>冬粉.高麗菜.木耳.紅蘿蔔</t>
  </si>
  <si>
    <t>絲瓜.洗選蛋.薑絲</t>
    <phoneticPr fontId="3" type="noConversion"/>
  </si>
  <si>
    <t>馬鈴薯.鮪魚.三色丁</t>
    <phoneticPr fontId="3" type="noConversion"/>
  </si>
  <si>
    <t>紫菜豆腐針菇湯+水果</t>
    <phoneticPr fontId="3" type="noConversion"/>
  </si>
  <si>
    <t>海苔魚丁</t>
    <phoneticPr fontId="3" type="noConversion"/>
  </si>
  <si>
    <t>炸</t>
    <phoneticPr fontId="3" type="noConversion"/>
  </si>
  <si>
    <t>洋蔥紅蔘蛋</t>
  </si>
  <si>
    <t>紅豆薏仁湯</t>
    <phoneticPr fontId="3" type="noConversion"/>
  </si>
  <si>
    <r>
      <t>冰烤地瓜+</t>
    </r>
    <r>
      <rPr>
        <b/>
        <sz val="14"/>
        <color rgb="FFFF0000"/>
        <rFont val="標楷體"/>
        <family val="4"/>
        <charset val="136"/>
      </rPr>
      <t>優酪乳</t>
    </r>
    <phoneticPr fontId="3" type="noConversion"/>
  </si>
  <si>
    <t>紫菜.豆腐.金針菇</t>
    <phoneticPr fontId="3" type="noConversion"/>
  </si>
  <si>
    <t>魚丁.海苔粉</t>
    <phoneticPr fontId="3" type="noConversion"/>
  </si>
  <si>
    <t>洗選蛋.洋蔥.紅蘿蔔</t>
  </si>
  <si>
    <t>紅豆.小薏仁</t>
    <phoneticPr fontId="3" type="noConversion"/>
  </si>
  <si>
    <t>冰烤地瓜.優酪乳</t>
    <phoneticPr fontId="3" type="noConversion"/>
  </si>
  <si>
    <t>湯烏龍麵</t>
    <phoneticPr fontId="3" type="noConversion"/>
  </si>
  <si>
    <t>瓜子雞</t>
    <phoneticPr fontId="3" type="noConversion"/>
  </si>
  <si>
    <t>煮</t>
    <phoneticPr fontId="3" type="noConversion"/>
  </si>
  <si>
    <t>脆綠炒蛋</t>
    <phoneticPr fontId="3" type="noConversion"/>
  </si>
  <si>
    <t>炒</t>
    <phoneticPr fontId="3" type="noConversion"/>
  </si>
  <si>
    <t>產履青菜</t>
  </si>
  <si>
    <t>金針蔬菜湯</t>
    <phoneticPr fontId="3" type="noConversion"/>
  </si>
  <si>
    <t>水果</t>
    <phoneticPr fontId="3" type="noConversion"/>
  </si>
  <si>
    <t>銀耳雪蓮露</t>
    <phoneticPr fontId="3" type="noConversion"/>
  </si>
  <si>
    <t>一</t>
    <phoneticPr fontId="7" type="noConversion"/>
  </si>
  <si>
    <t>烏龍麵.油片絲.高麗菜.菇</t>
    <phoneticPr fontId="3" type="noConversion"/>
  </si>
  <si>
    <t>雞丁.白蘿蔔.圓平瓜</t>
    <phoneticPr fontId="3" type="noConversion"/>
  </si>
  <si>
    <t>小黃瓜.洗選蛋</t>
    <phoneticPr fontId="3" type="noConversion"/>
  </si>
  <si>
    <t>大白菜.乾金針.大骨</t>
    <phoneticPr fontId="3" type="noConversion"/>
  </si>
  <si>
    <t>白木耳.雪蓮子.枸杞</t>
    <phoneticPr fontId="3" type="noConversion"/>
  </si>
  <si>
    <t>雙色小饅頭</t>
    <phoneticPr fontId="3" type="noConversion"/>
  </si>
  <si>
    <t>蒜泥白肉</t>
  </si>
  <si>
    <t>絲瓜吻魚</t>
    <phoneticPr fontId="3" type="noConversion"/>
  </si>
  <si>
    <t>枸杞木瓜湯</t>
    <phoneticPr fontId="3" type="noConversion"/>
  </si>
  <si>
    <t>豆奶</t>
    <phoneticPr fontId="3" type="noConversion"/>
  </si>
  <si>
    <t>仙草蜜+水果</t>
    <phoneticPr fontId="3" type="noConversion"/>
  </si>
  <si>
    <t>黑糖小饅頭*1.雞蛋小饅頭*1</t>
    <phoneticPr fontId="3" type="noConversion"/>
  </si>
  <si>
    <t>肉片.綠豆芽.紅蘿蔔.蒜泥</t>
    <phoneticPr fontId="3" type="noConversion"/>
  </si>
  <si>
    <t>絲瓜.吻仔魚.紅蘿蔔</t>
    <phoneticPr fontId="3" type="noConversion"/>
  </si>
  <si>
    <t>青木瓜.枸杞.大骨</t>
    <phoneticPr fontId="3" type="noConversion"/>
  </si>
  <si>
    <t>仙草凍.水果</t>
    <phoneticPr fontId="3" type="noConversion"/>
  </si>
  <si>
    <t>好事花生油飯</t>
    <phoneticPr fontId="3" type="noConversion"/>
  </si>
  <si>
    <t>嫩滷雞腿</t>
    <phoneticPr fontId="3" type="noConversion"/>
  </si>
  <si>
    <t>追溯青菜</t>
    <phoneticPr fontId="3" type="noConversion"/>
  </si>
  <si>
    <t>蕃茄豆腐湯</t>
    <phoneticPr fontId="3" type="noConversion"/>
  </si>
  <si>
    <t>白米.糯米.豆干丁.絞肉.花生</t>
    <phoneticPr fontId="3" type="noConversion"/>
  </si>
  <si>
    <t>雞腿.薑片.滷包</t>
    <phoneticPr fontId="3" type="noConversion"/>
  </si>
  <si>
    <t>豆腐.大蕃茄.青蔥</t>
    <phoneticPr fontId="3" type="noConversion"/>
  </si>
  <si>
    <r>
      <rPr>
        <b/>
        <sz val="14"/>
        <color rgb="FF7030A0"/>
        <rFont val="標楷體"/>
        <family val="4"/>
        <charset val="136"/>
      </rPr>
      <t>蚵仔</t>
    </r>
    <r>
      <rPr>
        <b/>
        <sz val="14"/>
        <rFont val="標楷體"/>
        <family val="4"/>
        <charset val="136"/>
      </rPr>
      <t>麵線</t>
    </r>
    <phoneticPr fontId="3" type="noConversion"/>
  </si>
  <si>
    <t>燕麥飯</t>
    <phoneticPr fontId="3" type="noConversion"/>
  </si>
  <si>
    <t>梅干肉燥</t>
  </si>
  <si>
    <t>義式蕃茄雙花</t>
    <phoneticPr fontId="3" type="noConversion"/>
  </si>
  <si>
    <t>有機青菜</t>
    <phoneticPr fontId="3" type="noConversion"/>
  </si>
  <si>
    <t>蘿蔔排骨湯</t>
  </si>
  <si>
    <r>
      <t>香甜蒸南瓜+</t>
    </r>
    <r>
      <rPr>
        <b/>
        <sz val="14"/>
        <color rgb="FFFF0000"/>
        <rFont val="標楷體"/>
        <family val="4"/>
        <charset val="136"/>
      </rPr>
      <t>鮮奶</t>
    </r>
    <phoneticPr fontId="3" type="noConversion"/>
  </si>
  <si>
    <t>四</t>
    <phoneticPr fontId="7" type="noConversion"/>
  </si>
  <si>
    <t>棕色麵線.蚵仔.金針菇.紅蘿蔔.木耳</t>
    <phoneticPr fontId="3" type="noConversion"/>
  </si>
  <si>
    <t>絞肉.全瘦絞肉.梅干菜</t>
  </si>
  <si>
    <t>青花菜.白花菜.大蕃茄.香料</t>
  </si>
  <si>
    <t>白蘿蔔.龍骨丁</t>
  </si>
  <si>
    <t>南瓜.鮮奶</t>
    <phoneticPr fontId="3" type="noConversion"/>
  </si>
  <si>
    <t>蠔油魚香粉絲煲</t>
    <phoneticPr fontId="3" type="noConversion"/>
  </si>
  <si>
    <t>塔香拼盤</t>
    <phoneticPr fontId="3" type="noConversion"/>
  </si>
  <si>
    <t>和風溫沙拉(+小番茄)</t>
    <phoneticPr fontId="3" type="noConversion"/>
  </si>
  <si>
    <t>虱目魚柳.寬粉.大白菜.紅蘿蔔</t>
    <phoneticPr fontId="3" type="noConversion"/>
  </si>
  <si>
    <t>油豆腐.杏鮑菇.豬血糕.九層塔</t>
    <phoneticPr fontId="3" type="noConversion"/>
  </si>
  <si>
    <t>玉米段.青花菜.白花菜.小番茄</t>
  </si>
  <si>
    <t>菇菇鐵板麵</t>
  </si>
  <si>
    <t>海結雞丁</t>
    <phoneticPr fontId="3" type="noConversion"/>
  </si>
  <si>
    <t>日式總匯</t>
    <phoneticPr fontId="3" type="noConversion"/>
  </si>
  <si>
    <t>蔬菜味噌湯</t>
    <phoneticPr fontId="3" type="noConversion"/>
  </si>
  <si>
    <r>
      <t>冬瓜燕麥</t>
    </r>
    <r>
      <rPr>
        <b/>
        <sz val="14"/>
        <color rgb="FFFF0000"/>
        <rFont val="標楷體"/>
        <family val="4"/>
        <charset val="136"/>
      </rPr>
      <t>奶</t>
    </r>
    <phoneticPr fontId="3" type="noConversion"/>
  </si>
  <si>
    <t>黃油麵.杏鮑菇.絞肉.洋蔥</t>
  </si>
  <si>
    <t>雞丁.海帶結</t>
    <phoneticPr fontId="3" type="noConversion"/>
  </si>
  <si>
    <t>玉米段.白蘿蔔.黑輪.紅蘿蔔</t>
    <phoneticPr fontId="3" type="noConversion"/>
  </si>
  <si>
    <t>金針菇.大白菜.味噌</t>
    <phoneticPr fontId="3" type="noConversion"/>
  </si>
  <si>
    <t>燕麥粒.冬瓜塊.奶粉</t>
  </si>
  <si>
    <t>馬拉糕</t>
    <phoneticPr fontId="3" type="noConversion"/>
  </si>
  <si>
    <t>壽喜燒肉柳</t>
  </si>
  <si>
    <t>蝦香扁蒲</t>
  </si>
  <si>
    <t>酸辣湯</t>
  </si>
  <si>
    <t>鮮奶</t>
  </si>
  <si>
    <t>茶葉蛋+水果</t>
    <phoneticPr fontId="3" type="noConversion"/>
  </si>
  <si>
    <t>馬拉糕*1</t>
    <phoneticPr fontId="3" type="noConversion"/>
  </si>
  <si>
    <t>肉柳.洋蔥.黃豆芽.紅蘿蔔</t>
    <phoneticPr fontId="3" type="noConversion"/>
  </si>
  <si>
    <t>扁蒲.蝦皮.紅蘿蔔</t>
  </si>
  <si>
    <t>豆腐.金針菇.木耳絲</t>
  </si>
  <si>
    <t>洗選蛋.茶葉滷包</t>
    <phoneticPr fontId="3" type="noConversion"/>
  </si>
  <si>
    <r>
      <t>絲瓜</t>
    </r>
    <r>
      <rPr>
        <b/>
        <sz val="14"/>
        <color rgb="FF7030A0"/>
        <rFont val="標楷體"/>
        <family val="4"/>
        <charset val="136"/>
      </rPr>
      <t>魚片</t>
    </r>
    <r>
      <rPr>
        <b/>
        <sz val="14"/>
        <rFont val="標楷體"/>
        <family val="4"/>
        <charset val="136"/>
      </rPr>
      <t>粥</t>
    </r>
    <phoneticPr fontId="3" type="noConversion"/>
  </si>
  <si>
    <t>奶香南瓜通心粉</t>
    <phoneticPr fontId="3" type="noConversion"/>
  </si>
  <si>
    <t>拌</t>
    <phoneticPr fontId="3" type="noConversion"/>
  </si>
  <si>
    <t>炸魚排</t>
    <phoneticPr fontId="3" type="noConversion"/>
  </si>
  <si>
    <t>追溯青菜</t>
  </si>
  <si>
    <t>玉米濃湯</t>
  </si>
  <si>
    <t>白米.絲瓜.魚片.枸杞</t>
    <phoneticPr fontId="3" type="noConversion"/>
  </si>
  <si>
    <t>通心麵.南瓜.三色丁.洋蔥.絞肉</t>
    <phoneticPr fontId="3" type="noConversion"/>
  </si>
  <si>
    <t>玉米粒.馬鈴薯.洗選蛋.洋蔥</t>
  </si>
  <si>
    <t>疙瘩湯</t>
  </si>
  <si>
    <t>麥片飯</t>
    <phoneticPr fontId="3" type="noConversion"/>
  </si>
  <si>
    <t>筍乾肉丁</t>
    <phoneticPr fontId="3" type="noConversion"/>
  </si>
  <si>
    <t>冬瓜菇菇</t>
    <phoneticPr fontId="3" type="noConversion"/>
  </si>
  <si>
    <t>酸白菜排骨湯</t>
    <phoneticPr fontId="3" type="noConversion"/>
  </si>
  <si>
    <t>八寶豆花</t>
    <phoneticPr fontId="3" type="noConversion"/>
  </si>
  <si>
    <t>麵疙瘩.高麗菜.絞肉.紅蘿蔔</t>
  </si>
  <si>
    <t>肉丁.軟排丁.筍干</t>
    <phoneticPr fontId="3" type="noConversion"/>
  </si>
  <si>
    <t>冬瓜.杏鮑菇.紅蘿蔔</t>
    <phoneticPr fontId="3" type="noConversion"/>
  </si>
  <si>
    <t>酸白菜.龍骨丁</t>
    <phoneticPr fontId="3" type="noConversion"/>
  </si>
  <si>
    <t>豆花.蜜八寶</t>
    <phoneticPr fontId="3" type="noConversion"/>
  </si>
  <si>
    <t>蒸餃+水果</t>
  </si>
  <si>
    <t>三杯雞</t>
    <phoneticPr fontId="3" type="noConversion"/>
  </si>
  <si>
    <t>青蔥菜圃蛋</t>
    <phoneticPr fontId="3" type="noConversion"/>
  </si>
  <si>
    <t>枸杞銀耳</t>
    <phoneticPr fontId="3" type="noConversion"/>
  </si>
  <si>
    <r>
      <t>黃金捲+</t>
    </r>
    <r>
      <rPr>
        <b/>
        <sz val="14"/>
        <color rgb="FFFF0000"/>
        <rFont val="標楷體"/>
        <family val="4"/>
        <charset val="136"/>
      </rPr>
      <t>優酪乳</t>
    </r>
    <phoneticPr fontId="3" type="noConversion"/>
  </si>
  <si>
    <t>五</t>
    <phoneticPr fontId="7" type="noConversion"/>
  </si>
  <si>
    <t>水餃*3</t>
  </si>
  <si>
    <t>雞丁.洋蔥.小黃瓜.九層塔</t>
    <phoneticPr fontId="3" type="noConversion"/>
  </si>
  <si>
    <t>洗選蛋.菜圃.青蔥</t>
    <phoneticPr fontId="3" type="noConversion"/>
  </si>
  <si>
    <t>白木耳.枸杞</t>
    <phoneticPr fontId="3" type="noConversion"/>
  </si>
  <si>
    <t>黃金捲.優酪乳</t>
    <phoneticPr fontId="3" type="noConversion"/>
  </si>
  <si>
    <t>鹹水雞</t>
    <phoneticPr fontId="3" type="noConversion"/>
  </si>
  <si>
    <t>咖哩魚丸</t>
  </si>
  <si>
    <t>紫菜蛋花湯</t>
    <phoneticPr fontId="3" type="noConversion"/>
  </si>
  <si>
    <r>
      <t>草莓脆片</t>
    </r>
    <r>
      <rPr>
        <b/>
        <sz val="14"/>
        <color rgb="FFFF0000"/>
        <rFont val="標楷體"/>
        <family val="4"/>
        <charset val="136"/>
      </rPr>
      <t>鮮奶</t>
    </r>
    <phoneticPr fontId="3" type="noConversion"/>
  </si>
  <si>
    <t>雞丁.青花菜.脆筍片</t>
    <phoneticPr fontId="3" type="noConversion"/>
  </si>
  <si>
    <t>馬鈴薯.紅蘿蔔.小魚丸</t>
  </si>
  <si>
    <t>紫菜.洗選蛋</t>
    <phoneticPr fontId="3" type="noConversion"/>
  </si>
  <si>
    <t>草莓玉米脆片.鮮奶</t>
    <phoneticPr fontId="3" type="noConversion"/>
  </si>
  <si>
    <t>學校一天營養所需(早點、午餐、午點)</t>
    <phoneticPr fontId="7" type="noConversion"/>
  </si>
  <si>
    <t>熱量 (kcal)</t>
    <phoneticPr fontId="7" type="noConversion"/>
  </si>
  <si>
    <t>主食類(份)</t>
    <phoneticPr fontId="7" type="noConversion"/>
  </si>
  <si>
    <t>豆魚肉蛋類(份)</t>
    <phoneticPr fontId="7" type="noConversion"/>
  </si>
  <si>
    <t>蔬菜類(份)</t>
    <phoneticPr fontId="7" type="noConversion"/>
  </si>
  <si>
    <t>水果類(份)</t>
    <phoneticPr fontId="7" type="noConversion"/>
  </si>
  <si>
    <t>奶類(份)</t>
    <phoneticPr fontId="7" type="noConversion"/>
  </si>
  <si>
    <t>油脂與堅果種子類(份)</t>
    <phoneticPr fontId="7" type="noConversion"/>
  </si>
  <si>
    <t>2-3歲</t>
    <phoneticPr fontId="7" type="noConversion"/>
  </si>
  <si>
    <t>3.5</t>
    <phoneticPr fontId="7" type="noConversion"/>
  </si>
  <si>
    <t>1.5</t>
    <phoneticPr fontId="7" type="noConversion"/>
  </si>
  <si>
    <t>1</t>
    <phoneticPr fontId="7" type="noConversion"/>
  </si>
  <si>
    <t>1.5</t>
    <phoneticPr fontId="7" type="noConversion"/>
  </si>
  <si>
    <t>4-6歲</t>
    <phoneticPr fontId="7" type="noConversion"/>
  </si>
  <si>
    <t>5</t>
    <phoneticPr fontId="7" type="noConversion"/>
  </si>
  <si>
    <t>2</t>
    <phoneticPr fontId="7" type="noConversion"/>
  </si>
  <si>
    <t>表單設計:軒泰食品有限公司</t>
    <phoneticPr fontId="7" type="noConversion"/>
  </si>
  <si>
    <t>★菜單中含有食品過敏原,有特殊過敏體質用餐前請先注意菜單食材(如甲殼類、芒果、花生、乳品、蛋、堅果、芝麻、含麩質產品、大豆、魚及其製品)</t>
    <phoneticPr fontId="3" type="noConversion"/>
  </si>
  <si>
    <r>
      <rPr>
        <sz val="14"/>
        <rFont val="標楷體"/>
        <family val="4"/>
        <charset val="136"/>
      </rPr>
      <t>★食用時請細嚼慢嚥，小心注意魚刺</t>
    </r>
    <r>
      <rPr>
        <sz val="14"/>
        <rFont val="Arial"/>
        <family val="2"/>
      </rPr>
      <t>/</t>
    </r>
    <r>
      <rPr>
        <sz val="14"/>
        <rFont val="標楷體"/>
        <family val="4"/>
        <charset val="136"/>
      </rPr>
      <t>骨頭等。</t>
    </r>
    <phoneticPr fontId="3" type="noConversion"/>
  </si>
  <si>
    <t>★本公司一律使用國產豬肉、非基改豆製品。</t>
    <phoneticPr fontId="3" type="noConversion"/>
  </si>
  <si>
    <t>本菜單經審核小組審查通過</t>
    <phoneticPr fontId="7" type="noConversion"/>
  </si>
  <si>
    <t>御師傅魚排</t>
    <phoneticPr fontId="3" type="noConversion"/>
  </si>
  <si>
    <r>
      <t>小籠湯包+</t>
    </r>
    <r>
      <rPr>
        <b/>
        <sz val="14"/>
        <color rgb="FFFF0000"/>
        <rFont val="標楷體"/>
        <family val="4"/>
        <charset val="136"/>
      </rPr>
      <t>優酪乳</t>
    </r>
    <phoneticPr fontId="3" type="noConversion"/>
  </si>
  <si>
    <t>小餐包</t>
    <phoneticPr fontId="3" type="noConversion"/>
  </si>
  <si>
    <t>香酥薯條</t>
    <phoneticPr fontId="3" type="noConversion"/>
  </si>
  <si>
    <t>薯條</t>
    <phoneticPr fontId="3" type="noConversion"/>
  </si>
  <si>
    <t>小餐包</t>
    <phoneticPr fontId="3" type="noConversion"/>
  </si>
  <si>
    <t>小籠湯包*3.優酪乳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</si>
</sst>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m/d;@"/>
    <numFmt numFmtId="178" formatCode="0_);[Red]\(0\)"/>
    <numFmt numFmtId="179" formatCode="[$NT$-404]#,##0.00;[Red]\-[$NT$-404]#,##0.00"/>
  </numFmts>
  <fonts count="25" x14ac:knownFonts="1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Microsoft YaHei"/>
      <family val="2"/>
      <charset val="136"/>
    </font>
    <font>
      <sz val="16"/>
      <name val="標楷體"/>
      <family val="4"/>
      <charset val="136"/>
    </font>
    <font>
      <sz val="12"/>
      <color indexed="8"/>
      <name val="Microsoft YaHei"/>
      <family val="2"/>
      <charset val="136"/>
    </font>
    <font>
      <sz val="9"/>
      <name val="新細明體"/>
      <family val="1"/>
      <charset val="136"/>
    </font>
    <font>
      <sz val="9"/>
      <color indexed="8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b/>
      <sz val="14"/>
      <color rgb="FF7030A0"/>
      <name val="標楷體"/>
      <family val="4"/>
      <charset val="136"/>
    </font>
    <font>
      <sz val="12"/>
      <color indexed="8"/>
      <name val="Microsoft YaHei"/>
      <family val="2"/>
    </font>
    <font>
      <sz val="10"/>
      <name val="標楷體"/>
      <family val="4"/>
      <charset val="136"/>
    </font>
    <font>
      <sz val="16"/>
      <color theme="1"/>
      <name val="標楷體"/>
      <family val="4"/>
      <charset val="136"/>
    </font>
    <font>
      <sz val="13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Arial"/>
      <family val="4"/>
      <charset val="136"/>
    </font>
    <font>
      <sz val="14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  <charset val="134"/>
    </font>
    <font>
      <b/>
      <sz val="16"/>
      <color indexed="8"/>
      <name val="標楷體"/>
      <family val="4"/>
      <charset val="136"/>
    </font>
    <font>
      <sz val="16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 applyBorder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 applyBorder="0" applyProtection="0">
      <alignment vertical="center"/>
    </xf>
    <xf numFmtId="179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</cellStyleXfs>
  <cellXfs count="217">
    <xf numFmtId="0" fontId="0" fillId="0" borderId="0" xfId="0">
      <alignment vertical="center"/>
    </xf>
    <xf numFmtId="0" fontId="12" fillId="0" borderId="20" xfId="1" applyFont="1" applyFill="1" applyBorder="1" applyAlignment="1" applyProtection="1">
      <alignment vertical="center" shrinkToFit="1"/>
    </xf>
    <xf numFmtId="0" fontId="9" fillId="0" borderId="24" xfId="1" applyFont="1" applyFill="1" applyBorder="1" applyAlignment="1" applyProtection="1">
      <alignment vertical="center" shrinkToFit="1"/>
    </xf>
    <xf numFmtId="0" fontId="12" fillId="0" borderId="29" xfId="1" applyFont="1" applyFill="1" applyBorder="1" applyAlignment="1" applyProtection="1">
      <alignment vertical="center" shrinkToFit="1"/>
    </xf>
    <xf numFmtId="0" fontId="9" fillId="0" borderId="13" xfId="1" applyFont="1" applyFill="1" applyBorder="1" applyAlignment="1" applyProtection="1">
      <alignment vertical="center" shrinkToFit="1"/>
    </xf>
    <xf numFmtId="0" fontId="12" fillId="0" borderId="32" xfId="2" applyFont="1" applyFill="1" applyBorder="1" applyAlignment="1">
      <alignment vertical="center" shrinkToFit="1"/>
    </xf>
    <xf numFmtId="0" fontId="9" fillId="0" borderId="29" xfId="1" applyFont="1" applyFill="1" applyBorder="1" applyAlignment="1" applyProtection="1">
      <alignment vertical="center" shrinkToFit="1"/>
    </xf>
    <xf numFmtId="0" fontId="9" fillId="0" borderId="30" xfId="1" applyFont="1" applyFill="1" applyBorder="1" applyAlignment="1" applyProtection="1">
      <alignment horizontal="center" vertical="center" shrinkToFit="1"/>
    </xf>
    <xf numFmtId="0" fontId="9" fillId="0" borderId="34" xfId="1" applyFont="1" applyFill="1" applyBorder="1" applyAlignment="1" applyProtection="1">
      <alignment horizontal="center" vertical="center" shrinkToFit="1"/>
    </xf>
    <xf numFmtId="0" fontId="12" fillId="0" borderId="36" xfId="1" applyFont="1" applyFill="1" applyBorder="1" applyAlignment="1" applyProtection="1">
      <alignment vertical="center" shrinkToFit="1"/>
    </xf>
    <xf numFmtId="0" fontId="9" fillId="0" borderId="37" xfId="1" applyFont="1" applyFill="1" applyBorder="1" applyAlignment="1" applyProtection="1">
      <alignment horizontal="center" vertical="center" shrinkToFit="1"/>
    </xf>
    <xf numFmtId="0" fontId="5" fillId="0" borderId="0" xfId="1" applyFont="1" applyFill="1" applyBorder="1" applyAlignment="1" applyProtection="1">
      <alignment vertical="center" shrinkToFit="1"/>
    </xf>
    <xf numFmtId="0" fontId="5" fillId="0" borderId="0" xfId="2" applyFont="1" applyFill="1" applyAlignment="1">
      <alignment vertical="center" shrinkToFit="1"/>
    </xf>
    <xf numFmtId="0" fontId="5" fillId="0" borderId="1" xfId="1" applyFont="1" applyFill="1" applyBorder="1" applyAlignment="1" applyProtection="1">
      <alignment horizontal="center" vertical="center" shrinkToFit="1"/>
    </xf>
    <xf numFmtId="0" fontId="5" fillId="0" borderId="2" xfId="1" applyFont="1" applyFill="1" applyBorder="1" applyAlignment="1" applyProtection="1">
      <alignment horizontal="center" vertical="center" shrinkToFit="1"/>
    </xf>
    <xf numFmtId="0" fontId="5" fillId="0" borderId="6" xfId="1" applyFont="1" applyFill="1" applyBorder="1" applyAlignment="1" applyProtection="1">
      <alignment horizontal="center" vertical="center" shrinkToFit="1"/>
    </xf>
    <xf numFmtId="0" fontId="5" fillId="0" borderId="7" xfId="1" applyFont="1" applyFill="1" applyBorder="1" applyAlignment="1" applyProtection="1">
      <alignment horizontal="center" vertical="center" shrinkToFit="1"/>
    </xf>
    <xf numFmtId="0" fontId="2" fillId="0" borderId="8" xfId="1" applyFont="1" applyFill="1" applyBorder="1" applyAlignment="1" applyProtection="1">
      <alignment horizontal="center" vertical="center" shrinkToFit="1"/>
    </xf>
    <xf numFmtId="0" fontId="5" fillId="0" borderId="8" xfId="1" applyFont="1" applyFill="1" applyBorder="1" applyAlignment="1" applyProtection="1">
      <alignment horizontal="center" vertical="center" shrinkToFi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vertical="center" shrinkToFit="1"/>
    </xf>
    <xf numFmtId="176" fontId="5" fillId="0" borderId="0" xfId="2" applyNumberFormat="1" applyFont="1" applyFill="1" applyAlignment="1">
      <alignment vertical="center" shrinkToFit="1"/>
    </xf>
    <xf numFmtId="177" fontId="5" fillId="0" borderId="11" xfId="1" applyNumberFormat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vertical="center" shrinkToFit="1"/>
    </xf>
    <xf numFmtId="0" fontId="9" fillId="0" borderId="14" xfId="1" applyFont="1" applyFill="1" applyBorder="1" applyAlignment="1" applyProtection="1">
      <alignment vertical="center" shrinkToFit="1"/>
    </xf>
    <xf numFmtId="0" fontId="9" fillId="0" borderId="0" xfId="1" applyFont="1" applyFill="1" applyBorder="1" applyAlignment="1">
      <alignment vertical="center" shrinkToFit="1"/>
    </xf>
    <xf numFmtId="177" fontId="5" fillId="0" borderId="19" xfId="1" applyNumberFormat="1" applyFont="1" applyFill="1" applyBorder="1" applyAlignment="1">
      <alignment horizontal="center" vertical="top" wrapText="1"/>
    </xf>
    <xf numFmtId="0" fontId="12" fillId="0" borderId="12" xfId="1" applyFont="1" applyFill="1" applyBorder="1" applyAlignment="1">
      <alignment vertical="center" shrinkToFit="1"/>
    </xf>
    <xf numFmtId="0" fontId="12" fillId="0" borderId="20" xfId="1" applyFont="1" applyFill="1" applyBorder="1" applyAlignment="1" applyProtection="1">
      <alignment horizontal="left" vertical="center" shrinkToFit="1"/>
    </xf>
    <xf numFmtId="0" fontId="12" fillId="0" borderId="0" xfId="1" applyFont="1" applyFill="1" applyBorder="1" applyAlignment="1" applyProtection="1">
      <alignment horizontal="left" vertical="center" shrinkToFit="1"/>
    </xf>
    <xf numFmtId="0" fontId="12" fillId="0" borderId="22" xfId="1" applyFont="1" applyFill="1" applyBorder="1" applyAlignment="1">
      <alignment vertical="center" shrinkToFit="1"/>
    </xf>
    <xf numFmtId="177" fontId="5" fillId="0" borderId="27" xfId="1" applyNumberFormat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vertical="center" shrinkToFit="1"/>
    </xf>
    <xf numFmtId="0" fontId="12" fillId="0" borderId="32" xfId="1" applyFont="1" applyFill="1" applyBorder="1" applyAlignment="1">
      <alignment vertical="center" shrinkToFit="1"/>
    </xf>
    <xf numFmtId="177" fontId="5" fillId="0" borderId="23" xfId="1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vertical="center" shrinkToFit="1"/>
    </xf>
    <xf numFmtId="0" fontId="9" fillId="0" borderId="33" xfId="1" applyFont="1" applyFill="1" applyBorder="1" applyAlignment="1">
      <alignment vertical="center" shrinkToFit="1"/>
    </xf>
    <xf numFmtId="0" fontId="9" fillId="0" borderId="24" xfId="3" applyFont="1" applyFill="1" applyBorder="1" applyAlignment="1">
      <alignment vertical="center" shrinkToFit="1"/>
    </xf>
    <xf numFmtId="0" fontId="9" fillId="0" borderId="33" xfId="2" applyFont="1" applyFill="1" applyBorder="1" applyAlignment="1">
      <alignment vertical="center" shrinkToFit="1"/>
    </xf>
    <xf numFmtId="0" fontId="12" fillId="0" borderId="20" xfId="3" applyFont="1" applyFill="1" applyBorder="1" applyAlignment="1">
      <alignment vertical="center" shrinkToFit="1"/>
    </xf>
    <xf numFmtId="0" fontId="12" fillId="0" borderId="22" xfId="2" applyFont="1" applyFill="1" applyBorder="1" applyAlignment="1">
      <alignment vertical="center" shrinkToFit="1"/>
    </xf>
    <xf numFmtId="177" fontId="5" fillId="0" borderId="27" xfId="1" applyNumberFormat="1" applyFont="1" applyFill="1" applyBorder="1" applyAlignment="1">
      <alignment horizontal="center" vertical="top" wrapText="1"/>
    </xf>
    <xf numFmtId="0" fontId="12" fillId="0" borderId="0" xfId="1" applyFont="1" applyFill="1" applyBorder="1" applyAlignment="1">
      <alignment vertical="center" shrinkToFit="1"/>
    </xf>
    <xf numFmtId="0" fontId="9" fillId="0" borderId="40" xfId="1" applyFont="1" applyFill="1" applyBorder="1" applyAlignment="1">
      <alignment vertical="center" shrinkToFit="1"/>
    </xf>
    <xf numFmtId="0" fontId="9" fillId="0" borderId="13" xfId="3" applyFont="1" applyFill="1" applyBorder="1" applyAlignment="1">
      <alignment vertical="center" shrinkToFit="1"/>
    </xf>
    <xf numFmtId="0" fontId="9" fillId="0" borderId="41" xfId="1" applyFont="1" applyFill="1" applyBorder="1" applyAlignment="1">
      <alignment vertical="center" shrinkToFit="1"/>
    </xf>
    <xf numFmtId="0" fontId="12" fillId="0" borderId="42" xfId="1" applyFont="1" applyFill="1" applyBorder="1" applyAlignment="1">
      <alignment vertical="center" shrinkToFit="1"/>
    </xf>
    <xf numFmtId="0" fontId="9" fillId="0" borderId="29" xfId="3" applyFont="1" applyFill="1" applyBorder="1" applyAlignment="1">
      <alignment vertical="center" shrinkToFit="1"/>
    </xf>
    <xf numFmtId="0" fontId="9" fillId="0" borderId="43" xfId="1" applyFont="1" applyFill="1" applyBorder="1" applyAlignment="1">
      <alignment vertical="center" shrinkToFit="1"/>
    </xf>
    <xf numFmtId="0" fontId="9" fillId="0" borderId="44" xfId="1" applyFont="1" applyFill="1" applyBorder="1" applyAlignment="1">
      <alignment vertical="center" shrinkToFit="1"/>
    </xf>
    <xf numFmtId="177" fontId="5" fillId="0" borderId="35" xfId="1" applyNumberFormat="1" applyFont="1" applyFill="1" applyBorder="1" applyAlignment="1">
      <alignment horizontal="center" vertical="top" wrapText="1"/>
    </xf>
    <xf numFmtId="0" fontId="12" fillId="0" borderId="45" xfId="1" applyFont="1" applyFill="1" applyBorder="1" applyAlignment="1">
      <alignment vertical="center" shrinkToFit="1"/>
    </xf>
    <xf numFmtId="0" fontId="12" fillId="0" borderId="46" xfId="1" applyFont="1" applyFill="1" applyBorder="1" applyAlignment="1">
      <alignment vertical="center" shrinkToFit="1"/>
    </xf>
    <xf numFmtId="0" fontId="9" fillId="0" borderId="14" xfId="2" applyFont="1" applyFill="1" applyBorder="1" applyAlignment="1">
      <alignment vertical="center" shrinkToFit="1"/>
    </xf>
    <xf numFmtId="0" fontId="9" fillId="0" borderId="28" xfId="2" applyFont="1" applyFill="1" applyBorder="1" applyAlignment="1">
      <alignment vertical="center" shrinkToFit="1"/>
    </xf>
    <xf numFmtId="177" fontId="5" fillId="0" borderId="23" xfId="1" applyNumberFormat="1" applyFont="1" applyFill="1" applyBorder="1" applyAlignment="1">
      <alignment horizontal="center" vertical="top" wrapText="1"/>
    </xf>
    <xf numFmtId="0" fontId="12" fillId="0" borderId="48" xfId="1" applyFont="1" applyFill="1" applyBorder="1" applyAlignment="1">
      <alignment vertical="center" shrinkToFit="1"/>
    </xf>
    <xf numFmtId="0" fontId="12" fillId="0" borderId="44" xfId="1" applyFont="1" applyFill="1" applyBorder="1" applyAlignment="1">
      <alignment vertical="center" shrinkToFit="1"/>
    </xf>
    <xf numFmtId="0" fontId="12" fillId="0" borderId="36" xfId="1" applyFont="1" applyFill="1" applyBorder="1" applyAlignment="1" applyProtection="1">
      <alignment horizontal="left" vertical="center" shrinkToFit="1"/>
    </xf>
    <xf numFmtId="0" fontId="5" fillId="0" borderId="17" xfId="5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shrinkToFit="1"/>
    </xf>
    <xf numFmtId="0" fontId="5" fillId="0" borderId="25" xfId="5" applyFont="1" applyFill="1" applyBorder="1" applyAlignment="1">
      <alignment horizontal="center" vertical="center" wrapText="1"/>
    </xf>
    <xf numFmtId="0" fontId="5" fillId="0" borderId="25" xfId="3" applyFont="1" applyFill="1" applyBorder="1" applyAlignment="1">
      <alignment horizontal="center" shrinkToFit="1"/>
    </xf>
    <xf numFmtId="0" fontId="5" fillId="0" borderId="39" xfId="5" applyFont="1" applyFill="1" applyBorder="1" applyAlignment="1">
      <alignment horizontal="center" vertical="center" wrapText="1"/>
    </xf>
    <xf numFmtId="0" fontId="5" fillId="0" borderId="39" xfId="3" applyFont="1" applyFill="1" applyBorder="1" applyAlignment="1">
      <alignment horizontal="center" shrinkToFit="1"/>
    </xf>
    <xf numFmtId="0" fontId="12" fillId="0" borderId="0" xfId="1" applyFont="1" applyFill="1" applyAlignment="1">
      <alignment horizontal="left" vertical="center"/>
    </xf>
    <xf numFmtId="0" fontId="12" fillId="0" borderId="0" xfId="6" applyFont="1" applyFill="1" applyAlignment="1">
      <alignment horizontal="left" vertical="center"/>
    </xf>
    <xf numFmtId="0" fontId="12" fillId="0" borderId="0" xfId="1" applyFont="1" applyFill="1">
      <alignment vertical="center"/>
    </xf>
    <xf numFmtId="178" fontId="12" fillId="0" borderId="0" xfId="1" applyNumberFormat="1" applyFont="1" applyFill="1" applyBorder="1">
      <alignment vertical="center"/>
    </xf>
    <xf numFmtId="0" fontId="12" fillId="0" borderId="0" xfId="6" applyFont="1" applyFill="1">
      <alignment vertical="center"/>
    </xf>
    <xf numFmtId="0" fontId="12" fillId="0" borderId="0" xfId="6" applyFont="1" applyFill="1" applyAlignment="1">
      <alignment vertical="center" shrinkToFit="1"/>
    </xf>
    <xf numFmtId="0" fontId="12" fillId="0" borderId="0" xfId="6" applyFont="1" applyFill="1" applyAlignment="1">
      <alignment shrinkToFit="1"/>
    </xf>
    <xf numFmtId="0" fontId="12" fillId="0" borderId="0" xfId="6" applyFont="1" applyFill="1" applyAlignment="1"/>
    <xf numFmtId="0" fontId="17" fillId="0" borderId="0" xfId="6" applyFont="1" applyFill="1" applyAlignment="1">
      <alignment horizontal="left" vertical="center"/>
    </xf>
    <xf numFmtId="0" fontId="18" fillId="0" borderId="0" xfId="6" applyFont="1" applyFill="1" applyAlignment="1">
      <alignment vertical="center" shrinkToFit="1"/>
    </xf>
    <xf numFmtId="0" fontId="18" fillId="0" borderId="0" xfId="6" applyFont="1" applyFill="1">
      <alignment vertical="center"/>
    </xf>
    <xf numFmtId="0" fontId="19" fillId="0" borderId="0" xfId="7" applyFont="1" applyFill="1" applyAlignment="1">
      <alignment horizontal="left" vertical="center"/>
    </xf>
    <xf numFmtId="178" fontId="18" fillId="0" borderId="0" xfId="6" applyNumberFormat="1" applyFont="1" applyFill="1">
      <alignment vertical="center"/>
    </xf>
    <xf numFmtId="179" fontId="12" fillId="0" borderId="0" xfId="8" applyFont="1" applyFill="1" applyAlignment="1">
      <alignment vertical="top"/>
    </xf>
    <xf numFmtId="0" fontId="12" fillId="0" borderId="0" xfId="9" applyFont="1" applyFill="1" applyAlignment="1">
      <alignment horizontal="left" vertical="center"/>
    </xf>
    <xf numFmtId="0" fontId="18" fillId="0" borderId="0" xfId="9" applyFont="1" applyFill="1" applyAlignment="1">
      <alignment vertical="center" shrinkToFit="1"/>
    </xf>
    <xf numFmtId="0" fontId="18" fillId="0" borderId="0" xfId="9" applyFont="1" applyFill="1">
      <alignment vertical="center"/>
    </xf>
    <xf numFmtId="0" fontId="12" fillId="0" borderId="0" xfId="1" applyFont="1" applyFill="1" applyAlignment="1">
      <alignment horizontal="left" vertical="center" shrinkToFit="1"/>
    </xf>
    <xf numFmtId="0" fontId="17" fillId="0" borderId="0" xfId="6" applyFont="1" applyFill="1" applyAlignment="1">
      <alignment horizontal="left" vertical="center" shrinkToFit="1"/>
    </xf>
    <xf numFmtId="0" fontId="19" fillId="0" borderId="0" xfId="7" applyFont="1" applyFill="1" applyAlignment="1">
      <alignment horizontal="left" vertical="center" shrinkToFit="1"/>
    </xf>
    <xf numFmtId="0" fontId="12" fillId="0" borderId="0" xfId="6" applyFont="1" applyFill="1" applyAlignment="1">
      <alignment horizontal="left" vertical="center" shrinkToFit="1"/>
    </xf>
    <xf numFmtId="179" fontId="12" fillId="0" borderId="0" xfId="8" applyFont="1" applyFill="1" applyAlignment="1">
      <alignment vertical="top" shrinkToFit="1"/>
    </xf>
    <xf numFmtId="0" fontId="2" fillId="0" borderId="0" xfId="7" applyFont="1" applyFill="1" applyAlignment="1">
      <alignment horizontal="left" vertical="center"/>
    </xf>
    <xf numFmtId="0" fontId="23" fillId="0" borderId="0" xfId="3" applyFont="1" applyFill="1" applyAlignment="1">
      <alignment vertical="center" shrinkToFit="1"/>
    </xf>
    <xf numFmtId="0" fontId="2" fillId="0" borderId="0" xfId="7" applyFont="1" applyFill="1" applyAlignment="1">
      <alignment vertical="center" wrapText="1" shrinkToFit="1"/>
    </xf>
    <xf numFmtId="0" fontId="2" fillId="0" borderId="0" xfId="10" applyFont="1" applyFill="1" applyAlignment="1">
      <alignment horizontal="center" vertical="center" wrapText="1" shrinkToFit="1"/>
    </xf>
    <xf numFmtId="0" fontId="2" fillId="0" borderId="0" xfId="10" applyFont="1" applyFill="1" applyAlignment="1">
      <alignment vertical="center" wrapText="1" shrinkToFit="1"/>
    </xf>
    <xf numFmtId="178" fontId="2" fillId="0" borderId="0" xfId="7" applyNumberFormat="1" applyFont="1" applyFill="1" applyBorder="1" applyAlignment="1">
      <alignment vertical="center" wrapText="1" shrinkToFit="1"/>
    </xf>
    <xf numFmtId="178" fontId="23" fillId="0" borderId="0" xfId="2" applyNumberFormat="1" applyFont="1" applyFill="1">
      <alignment vertical="center"/>
    </xf>
    <xf numFmtId="0" fontId="23" fillId="0" borderId="0" xfId="2" applyFont="1" applyFill="1">
      <alignment vertical="center"/>
    </xf>
    <xf numFmtId="0" fontId="23" fillId="0" borderId="0" xfId="10" applyFont="1" applyFill="1" applyAlignment="1">
      <alignment horizontal="left" vertical="center"/>
    </xf>
    <xf numFmtId="0" fontId="23" fillId="0" borderId="0" xfId="10" applyFont="1" applyFill="1" applyAlignment="1">
      <alignment vertical="center" wrapText="1" shrinkToFit="1"/>
    </xf>
    <xf numFmtId="0" fontId="23" fillId="0" borderId="0" xfId="10" applyFont="1" applyFill="1" applyAlignment="1">
      <alignment horizontal="center" vertical="center" wrapText="1" shrinkToFit="1"/>
    </xf>
    <xf numFmtId="178" fontId="23" fillId="0" borderId="0" xfId="10" applyNumberFormat="1" applyFont="1" applyFill="1" applyAlignment="1">
      <alignment vertical="center" wrapText="1" shrinkToFit="1"/>
    </xf>
    <xf numFmtId="0" fontId="23" fillId="0" borderId="0" xfId="10" applyFont="1" applyFill="1">
      <alignment vertical="center"/>
    </xf>
    <xf numFmtId="0" fontId="23" fillId="0" borderId="0" xfId="10" applyFont="1" applyFill="1" applyAlignment="1">
      <alignment horizontal="right" vertical="center" wrapText="1" shrinkToFit="1"/>
    </xf>
    <xf numFmtId="0" fontId="23" fillId="0" borderId="0" xfId="10" applyFont="1" applyFill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vertical="center" shrinkToFit="1"/>
    </xf>
    <xf numFmtId="0" fontId="2" fillId="0" borderId="0" xfId="1" applyFont="1" applyFill="1" applyBorder="1" applyAlignment="1">
      <alignment vertical="center" shrinkToFit="1"/>
    </xf>
    <xf numFmtId="0" fontId="23" fillId="0" borderId="0" xfId="10" applyFont="1" applyFill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vertical="center" shrinkToFit="1"/>
    </xf>
    <xf numFmtId="0" fontId="23" fillId="0" borderId="24" xfId="1" applyFont="1" applyFill="1" applyBorder="1" applyAlignment="1" applyProtection="1">
      <alignment vertical="center" shrinkToFit="1"/>
    </xf>
    <xf numFmtId="0" fontId="2" fillId="0" borderId="0" xfId="4" applyFont="1" applyFill="1" applyAlignment="1">
      <alignment vertical="center" shrinkToFit="1"/>
    </xf>
    <xf numFmtId="0" fontId="2" fillId="0" borderId="0" xfId="4" applyFont="1" applyFill="1" applyAlignment="1">
      <alignment horizontal="center" vertical="center" shrinkToFit="1"/>
    </xf>
    <xf numFmtId="0" fontId="5" fillId="0" borderId="0" xfId="1" applyFont="1" applyFill="1" applyBorder="1" applyAlignment="1" applyProtection="1">
      <alignment horizontal="left" vertical="center" shrinkToFit="1"/>
    </xf>
    <xf numFmtId="0" fontId="24" fillId="0" borderId="20" xfId="1" applyFont="1" applyFill="1" applyBorder="1" applyAlignment="1" applyProtection="1">
      <alignment vertical="center" shrinkToFit="1"/>
    </xf>
    <xf numFmtId="177" fontId="5" fillId="2" borderId="23" xfId="1" applyNumberFormat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vertical="center" shrinkToFit="1"/>
    </xf>
    <xf numFmtId="0" fontId="9" fillId="2" borderId="29" xfId="1" applyFont="1" applyFill="1" applyBorder="1" applyAlignment="1" applyProtection="1">
      <alignment vertical="center" shrinkToFit="1"/>
    </xf>
    <xf numFmtId="0" fontId="9" fillId="2" borderId="0" xfId="1" applyFont="1" applyFill="1" applyBorder="1" applyAlignment="1" applyProtection="1">
      <alignment vertical="center" shrinkToFit="1"/>
    </xf>
    <xf numFmtId="0" fontId="9" fillId="2" borderId="33" xfId="1" applyFont="1" applyFill="1" applyBorder="1" applyAlignment="1">
      <alignment vertical="center" shrinkToFit="1"/>
    </xf>
    <xf numFmtId="177" fontId="5" fillId="2" borderId="19" xfId="1" applyNumberFormat="1" applyFont="1" applyFill="1" applyBorder="1" applyAlignment="1">
      <alignment horizontal="center" vertical="top" wrapText="1"/>
    </xf>
    <xf numFmtId="0" fontId="12" fillId="2" borderId="32" xfId="1" applyFont="1" applyFill="1" applyBorder="1" applyAlignment="1">
      <alignment vertical="center" shrinkToFit="1"/>
    </xf>
    <xf numFmtId="0" fontId="12" fillId="2" borderId="29" xfId="1" applyFont="1" applyFill="1" applyBorder="1" applyAlignment="1" applyProtection="1">
      <alignment vertical="center" shrinkToFit="1"/>
    </xf>
    <xf numFmtId="0" fontId="12" fillId="2" borderId="0" xfId="1" applyFont="1" applyFill="1" applyBorder="1" applyAlignment="1" applyProtection="1">
      <alignment vertical="center" shrinkToFit="1"/>
    </xf>
    <xf numFmtId="0" fontId="12" fillId="2" borderId="20" xfId="1" applyFont="1" applyFill="1" applyBorder="1" applyAlignment="1" applyProtection="1">
      <alignment vertical="center" shrinkToFit="1"/>
    </xf>
    <xf numFmtId="0" fontId="12" fillId="2" borderId="22" xfId="1" applyFont="1" applyFill="1" applyBorder="1" applyAlignment="1">
      <alignment vertical="center" shrinkToFit="1"/>
    </xf>
    <xf numFmtId="177" fontId="5" fillId="2" borderId="27" xfId="1" applyNumberFormat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vertical="center" shrinkToFit="1"/>
    </xf>
    <xf numFmtId="0" fontId="9" fillId="2" borderId="24" xfId="1" applyFont="1" applyFill="1" applyBorder="1" applyAlignment="1" applyProtection="1">
      <alignment vertical="center" shrinkToFit="1"/>
    </xf>
    <xf numFmtId="0" fontId="9" fillId="2" borderId="44" xfId="1" applyFont="1" applyFill="1" applyBorder="1" applyAlignment="1">
      <alignment vertical="center" shrinkToFit="1"/>
    </xf>
    <xf numFmtId="0" fontId="12" fillId="2" borderId="42" xfId="1" applyFont="1" applyFill="1" applyBorder="1" applyAlignment="1">
      <alignment vertical="center" shrinkToFit="1"/>
    </xf>
    <xf numFmtId="177" fontId="5" fillId="2" borderId="27" xfId="1" applyNumberFormat="1" applyFont="1" applyFill="1" applyBorder="1" applyAlignment="1">
      <alignment horizontal="center" vertical="top" wrapText="1"/>
    </xf>
    <xf numFmtId="0" fontId="12" fillId="2" borderId="0" xfId="1" applyFont="1" applyFill="1" applyBorder="1" applyAlignment="1">
      <alignment vertical="center" shrinkToFit="1"/>
    </xf>
    <xf numFmtId="177" fontId="5" fillId="2" borderId="23" xfId="1" applyNumberFormat="1" applyFont="1" applyFill="1" applyBorder="1" applyAlignment="1">
      <alignment horizontal="center" vertical="top" wrapText="1"/>
    </xf>
    <xf numFmtId="0" fontId="9" fillId="2" borderId="30" xfId="1" applyFont="1" applyFill="1" applyBorder="1" applyAlignment="1" applyProtection="1">
      <alignment horizontal="center" vertical="center" shrinkToFit="1"/>
    </xf>
    <xf numFmtId="0" fontId="9" fillId="2" borderId="43" xfId="1" applyFont="1" applyFill="1" applyBorder="1" applyAlignment="1">
      <alignment vertical="center" shrinkToFit="1"/>
    </xf>
    <xf numFmtId="0" fontId="9" fillId="2" borderId="21" xfId="1" applyFont="1" applyFill="1" applyBorder="1" applyAlignment="1" applyProtection="1">
      <alignment horizontal="center" vertical="center" shrinkToFit="1"/>
    </xf>
    <xf numFmtId="0" fontId="5" fillId="0" borderId="38" xfId="3" applyFont="1" applyFill="1" applyBorder="1" applyAlignment="1">
      <alignment horizontal="center" vertical="center" wrapText="1"/>
    </xf>
    <xf numFmtId="0" fontId="16" fillId="0" borderId="39" xfId="5" applyFont="1" applyFill="1" applyBorder="1" applyAlignment="1">
      <alignment horizontal="center" vertical="center" wrapText="1"/>
    </xf>
    <xf numFmtId="49" fontId="5" fillId="0" borderId="39" xfId="3" applyNumberFormat="1" applyFont="1" applyFill="1" applyBorder="1" applyAlignment="1">
      <alignment horizontal="center" vertical="center" shrinkToFit="1"/>
    </xf>
    <xf numFmtId="0" fontId="5" fillId="0" borderId="39" xfId="3" applyFont="1" applyFill="1" applyBorder="1" applyAlignment="1">
      <alignment horizontal="center"/>
    </xf>
    <xf numFmtId="49" fontId="5" fillId="0" borderId="39" xfId="3" applyNumberFormat="1" applyFont="1" applyFill="1" applyBorder="1" applyAlignment="1">
      <alignment horizontal="center"/>
    </xf>
    <xf numFmtId="49" fontId="5" fillId="0" borderId="47" xfId="3" applyNumberFormat="1" applyFont="1" applyFill="1" applyBorder="1" applyAlignment="1">
      <alignment horizontal="center"/>
    </xf>
    <xf numFmtId="0" fontId="5" fillId="0" borderId="31" xfId="3" applyFont="1" applyFill="1" applyBorder="1" applyAlignment="1">
      <alignment horizontal="center" vertical="center" wrapText="1"/>
    </xf>
    <xf numFmtId="0" fontId="16" fillId="0" borderId="25" xfId="5" applyFont="1" applyFill="1" applyBorder="1" applyAlignment="1">
      <alignment horizontal="center" vertical="center" wrapText="1"/>
    </xf>
    <xf numFmtId="49" fontId="5" fillId="0" borderId="25" xfId="3" applyNumberFormat="1" applyFont="1" applyFill="1" applyBorder="1" applyAlignment="1">
      <alignment horizontal="center" vertical="center" shrinkToFit="1"/>
    </xf>
    <xf numFmtId="0" fontId="5" fillId="0" borderId="25" xfId="3" applyFont="1" applyFill="1" applyBorder="1" applyAlignment="1">
      <alignment horizontal="center"/>
    </xf>
    <xf numFmtId="49" fontId="5" fillId="0" borderId="25" xfId="3" applyNumberFormat="1" applyFont="1" applyFill="1" applyBorder="1" applyAlignment="1">
      <alignment horizontal="center"/>
    </xf>
    <xf numFmtId="49" fontId="5" fillId="0" borderId="26" xfId="3" applyNumberFormat="1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39" xfId="0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176" fontId="5" fillId="0" borderId="18" xfId="0" applyNumberFormat="1" applyFont="1" applyFill="1" applyBorder="1" applyAlignment="1">
      <alignment horizontal="center" vertical="center" shrinkToFit="1"/>
    </xf>
    <xf numFmtId="176" fontId="5" fillId="0" borderId="26" xfId="0" applyNumberFormat="1" applyFont="1" applyFill="1" applyBorder="1" applyAlignment="1">
      <alignment horizontal="center" vertical="center" shrinkToFit="1"/>
    </xf>
    <xf numFmtId="0" fontId="15" fillId="0" borderId="16" xfId="3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shrinkToFit="1"/>
    </xf>
    <xf numFmtId="0" fontId="5" fillId="0" borderId="17" xfId="3" applyFont="1" applyFill="1" applyBorder="1" applyAlignment="1">
      <alignment horizontal="center" vertical="center" shrinkToFit="1"/>
    </xf>
    <xf numFmtId="0" fontId="5" fillId="0" borderId="18" xfId="3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176" fontId="5" fillId="0" borderId="21" xfId="0" applyNumberFormat="1" applyFont="1" applyFill="1" applyBorder="1" applyAlignment="1">
      <alignment horizontal="center" vertical="center" shrinkToFit="1"/>
    </xf>
    <xf numFmtId="176" fontId="5" fillId="0" borderId="47" xfId="0" applyNumberFormat="1" applyFont="1" applyFill="1" applyBorder="1" applyAlignment="1">
      <alignment horizontal="center" vertical="center" shrinkToFit="1"/>
    </xf>
    <xf numFmtId="0" fontId="9" fillId="0" borderId="27" xfId="1" applyFont="1" applyFill="1" applyBorder="1" applyAlignment="1" applyProtection="1">
      <alignment horizontal="center" vertical="center" shrinkToFit="1"/>
    </xf>
    <xf numFmtId="0" fontId="9" fillId="0" borderId="35" xfId="1" applyFont="1" applyFill="1" applyBorder="1" applyAlignment="1" applyProtection="1">
      <alignment horizontal="center" vertical="center" shrinkToFit="1"/>
    </xf>
    <xf numFmtId="0" fontId="9" fillId="0" borderId="29" xfId="1" applyFont="1" applyFill="1" applyBorder="1" applyAlignment="1" applyProtection="1">
      <alignment horizontal="center" vertical="center" shrinkToFit="1"/>
    </xf>
    <xf numFmtId="0" fontId="9" fillId="0" borderId="36" xfId="1" applyFont="1" applyFill="1" applyBorder="1" applyAlignment="1" applyProtection="1">
      <alignment horizontal="center" vertical="center" shrinkToFit="1"/>
    </xf>
    <xf numFmtId="0" fontId="9" fillId="0" borderId="34" xfId="3" applyFont="1" applyFill="1" applyBorder="1" applyAlignment="1">
      <alignment horizontal="center" vertical="center" shrinkToFit="1"/>
    </xf>
    <xf numFmtId="0" fontId="9" fillId="0" borderId="37" xfId="3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center" vertical="center" shrinkToFit="1"/>
    </xf>
    <xf numFmtId="0" fontId="9" fillId="0" borderId="23" xfId="1" applyFont="1" applyFill="1" applyBorder="1" applyAlignment="1" applyProtection="1">
      <alignment horizontal="center" vertical="center" shrinkToFit="1"/>
    </xf>
    <xf numFmtId="0" fontId="9" fillId="0" borderId="24" xfId="1" applyFont="1" applyFill="1" applyBorder="1" applyAlignment="1" applyProtection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176" fontId="5" fillId="2" borderId="26" xfId="0" applyNumberFormat="1" applyFont="1" applyFill="1" applyBorder="1" applyAlignment="1">
      <alignment horizontal="center" vertical="center" shrinkToFit="1"/>
    </xf>
    <xf numFmtId="0" fontId="9" fillId="0" borderId="19" xfId="1" applyFont="1" applyFill="1" applyBorder="1" applyAlignment="1" applyProtection="1">
      <alignment horizontal="center" vertical="center" shrinkToFit="1"/>
    </xf>
    <xf numFmtId="0" fontId="9" fillId="0" borderId="20" xfId="1" applyFont="1" applyFill="1" applyBorder="1" applyAlignment="1" applyProtection="1">
      <alignment horizontal="center" vertical="center" shrinkToFit="1"/>
    </xf>
    <xf numFmtId="0" fontId="9" fillId="0" borderId="24" xfId="3" applyFont="1" applyFill="1" applyBorder="1" applyAlignment="1">
      <alignment horizontal="center" vertical="center" shrinkToFit="1"/>
    </xf>
    <xf numFmtId="0" fontId="9" fillId="0" borderId="20" xfId="3" applyFont="1" applyFill="1" applyBorder="1" applyAlignment="1">
      <alignment horizontal="center" vertical="center" shrinkToFit="1"/>
    </xf>
    <xf numFmtId="0" fontId="9" fillId="0" borderId="30" xfId="1" applyFont="1" applyFill="1" applyBorder="1" applyAlignment="1" applyProtection="1">
      <alignment horizontal="center" vertical="center" shrinkToFit="1"/>
    </xf>
    <xf numFmtId="0" fontId="9" fillId="0" borderId="21" xfId="1" applyFont="1" applyFill="1" applyBorder="1" applyAlignment="1" applyProtection="1">
      <alignment horizontal="center" vertical="center" shrinkToFit="1"/>
    </xf>
    <xf numFmtId="0" fontId="9" fillId="2" borderId="31" xfId="1" applyFont="1" applyFill="1" applyBorder="1" applyAlignment="1" applyProtection="1">
      <alignment horizontal="center" vertical="center" shrinkToFit="1"/>
    </xf>
    <xf numFmtId="0" fontId="12" fillId="2" borderId="23" xfId="4" applyFont="1" applyFill="1" applyBorder="1" applyAlignment="1">
      <alignment horizontal="center" vertical="center" shrinkToFit="1"/>
    </xf>
    <xf numFmtId="0" fontId="9" fillId="2" borderId="24" xfId="1" applyFont="1" applyFill="1" applyBorder="1" applyAlignment="1" applyProtection="1">
      <alignment horizontal="center" vertical="center" shrinkToFit="1"/>
    </xf>
    <xf numFmtId="0" fontId="9" fillId="2" borderId="20" xfId="1" applyFont="1" applyFill="1" applyBorder="1" applyAlignment="1" applyProtection="1">
      <alignment horizontal="center" vertical="center" shrinkToFit="1"/>
    </xf>
    <xf numFmtId="0" fontId="9" fillId="2" borderId="24" xfId="3" applyFont="1" applyFill="1" applyBorder="1" applyAlignment="1">
      <alignment horizontal="center" vertical="center" shrinkToFit="1"/>
    </xf>
    <xf numFmtId="0" fontId="9" fillId="2" borderId="20" xfId="3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176" fontId="5" fillId="0" borderId="30" xfId="0" applyNumberFormat="1" applyFont="1" applyFill="1" applyBorder="1" applyAlignment="1">
      <alignment horizontal="center" vertical="center" shrinkToFit="1"/>
    </xf>
    <xf numFmtId="0" fontId="9" fillId="0" borderId="30" xfId="3" applyFont="1" applyFill="1" applyBorder="1" applyAlignment="1">
      <alignment horizontal="center" vertical="center" shrinkToFit="1"/>
    </xf>
    <xf numFmtId="0" fontId="9" fillId="0" borderId="21" xfId="3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shrinkToFit="1"/>
    </xf>
    <xf numFmtId="0" fontId="9" fillId="0" borderId="13" xfId="3" applyFont="1" applyFill="1" applyBorder="1" applyAlignment="1">
      <alignment horizontal="center" vertical="center" shrinkToFit="1"/>
    </xf>
    <xf numFmtId="0" fontId="9" fillId="0" borderId="13" xfId="1" applyFont="1" applyFill="1" applyBorder="1" applyAlignment="1" applyProtection="1">
      <alignment horizontal="center" vertical="center" shrinkToFit="1"/>
    </xf>
    <xf numFmtId="0" fontId="9" fillId="0" borderId="36" xfId="3" applyFont="1" applyFill="1" applyBorder="1" applyAlignment="1">
      <alignment horizontal="center" vertical="center" shrinkToFit="1"/>
    </xf>
    <xf numFmtId="176" fontId="5" fillId="2" borderId="30" xfId="0" applyNumberFormat="1" applyFont="1" applyFill="1" applyBorder="1" applyAlignment="1">
      <alignment horizontal="center" vertical="center" shrinkToFit="1"/>
    </xf>
    <xf numFmtId="0" fontId="9" fillId="0" borderId="34" xfId="1" applyFont="1" applyFill="1" applyBorder="1" applyAlignment="1" applyProtection="1">
      <alignment horizontal="center" vertical="center" shrinkToFit="1"/>
    </xf>
    <xf numFmtId="0" fontId="9" fillId="2" borderId="29" xfId="1" applyFont="1" applyFill="1" applyBorder="1" applyAlignment="1" applyProtection="1">
      <alignment horizontal="center" vertical="center" shrinkToFit="1"/>
    </xf>
    <xf numFmtId="0" fontId="9" fillId="2" borderId="30" xfId="3" applyFont="1" applyFill="1" applyBorder="1" applyAlignment="1">
      <alignment horizontal="center" vertical="center" shrinkToFit="1"/>
    </xf>
    <xf numFmtId="0" fontId="9" fillId="2" borderId="21" xfId="3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9" fillId="0" borderId="11" xfId="1" applyFont="1" applyFill="1" applyBorder="1" applyAlignment="1" applyProtection="1">
      <alignment horizontal="center" vertical="center" shrinkToFit="1"/>
    </xf>
    <xf numFmtId="0" fontId="9" fillId="0" borderId="15" xfId="1" applyFont="1" applyFill="1" applyBorder="1" applyAlignment="1" applyProtection="1">
      <alignment horizontal="center" vertical="center" shrinkToFit="1"/>
    </xf>
    <xf numFmtId="0" fontId="9" fillId="0" borderId="37" xfId="1" applyFont="1" applyFill="1" applyBorder="1" applyAlignment="1" applyProtection="1">
      <alignment horizontal="center" vertical="center" shrinkToFit="1"/>
    </xf>
    <xf numFmtId="0" fontId="9" fillId="0" borderId="31" xfId="1" applyFont="1" applyFill="1" applyBorder="1" applyAlignment="1" applyProtection="1">
      <alignment horizontal="center" vertical="center" shrinkToFit="1"/>
    </xf>
    <xf numFmtId="0" fontId="12" fillId="0" borderId="31" xfId="4" applyFont="1" applyFill="1" applyBorder="1" applyAlignment="1">
      <alignment horizontal="center" vertical="center" shrinkToFit="1"/>
    </xf>
    <xf numFmtId="0" fontId="9" fillId="0" borderId="29" xfId="3" applyFont="1" applyFill="1" applyBorder="1" applyAlignment="1">
      <alignment horizontal="center" vertical="center" shrinkToFit="1"/>
    </xf>
    <xf numFmtId="0" fontId="12" fillId="2" borderId="31" xfId="4" applyFont="1" applyFill="1" applyBorder="1" applyAlignment="1">
      <alignment horizontal="center" vertical="center" shrinkToFit="1"/>
    </xf>
    <xf numFmtId="0" fontId="9" fillId="0" borderId="15" xfId="3" applyFont="1" applyFill="1" applyBorder="1" applyAlignment="1">
      <alignment horizontal="center" vertical="center" shrinkToFit="1"/>
    </xf>
    <xf numFmtId="0" fontId="9" fillId="2" borderId="23" xfId="1" applyFont="1" applyFill="1" applyBorder="1" applyAlignment="1" applyProtection="1">
      <alignment horizontal="center" vertical="center" shrinkToFit="1"/>
    </xf>
    <xf numFmtId="0" fontId="9" fillId="2" borderId="19" xfId="1" applyFont="1" applyFill="1" applyBorder="1" applyAlignment="1" applyProtection="1">
      <alignment horizontal="center" vertical="center" shrinkToFit="1"/>
    </xf>
    <xf numFmtId="0" fontId="2" fillId="0" borderId="0" xfId="1" applyFont="1" applyFill="1" applyBorder="1" applyAlignment="1" applyProtection="1">
      <alignment horizontal="center" vertical="top" shrinkToFit="1"/>
    </xf>
    <xf numFmtId="0" fontId="5" fillId="0" borderId="3" xfId="1" applyFont="1" applyFill="1" applyBorder="1" applyAlignment="1" applyProtection="1">
      <alignment horizontal="center" vertical="center" shrinkToFit="1"/>
    </xf>
    <xf numFmtId="0" fontId="5" fillId="0" borderId="4" xfId="1" applyFont="1" applyFill="1" applyBorder="1" applyAlignment="1" applyProtection="1">
      <alignment horizontal="center" vertical="center" shrinkToFit="1"/>
    </xf>
    <xf numFmtId="0" fontId="5" fillId="0" borderId="5" xfId="1" applyFont="1" applyFill="1" applyBorder="1" applyAlignment="1" applyProtection="1">
      <alignment horizontal="center" vertical="center" shrinkToFit="1"/>
    </xf>
  </cellXfs>
  <cellStyles count="11">
    <cellStyle name="一般" xfId="0" builtinId="0"/>
    <cellStyle name="一般 2" xfId="5"/>
    <cellStyle name="一般 2 5 2" xfId="1"/>
    <cellStyle name="一般 2 5 4" xfId="7"/>
    <cellStyle name="一般 6" xfId="2"/>
    <cellStyle name="一般 6 2" xfId="4"/>
    <cellStyle name="一般 6 2 2" xfId="3"/>
    <cellStyle name="一般 6 2 2 2 2" xfId="9"/>
    <cellStyle name="一般 6 2 2 4" xfId="6"/>
    <cellStyle name="一般 8 2" xfId="8"/>
    <cellStyle name="一般 8 3" xf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68"/>
  <sheetViews>
    <sheetView tabSelected="1" view="pageBreakPreview" zoomScaleNormal="100" zoomScaleSheetLayoutView="100" workbookViewId="0">
      <selection activeCell="T40" sqref="T40"/>
    </sheetView>
  </sheetViews>
  <sheetFormatPr defaultColWidth="8.875" defaultRowHeight="24" customHeight="1" x14ac:dyDescent="0.25"/>
  <cols>
    <col min="1" max="1" width="8.625" style="11" customWidth="1"/>
    <col min="2" max="2" width="17.625" style="11" customWidth="1"/>
    <col min="3" max="3" width="8.375" style="112" customWidth="1"/>
    <col min="4" max="4" width="18.125" style="11" customWidth="1"/>
    <col min="5" max="5" width="2.875" style="11" customWidth="1"/>
    <col min="6" max="6" width="18.125" style="11" customWidth="1"/>
    <col min="7" max="7" width="2.875" style="11" customWidth="1"/>
    <col min="8" max="8" width="8.625" style="11" customWidth="1"/>
    <col min="9" max="9" width="16.625" style="11" customWidth="1"/>
    <col min="10" max="10" width="5.75" style="11" customWidth="1"/>
    <col min="11" max="11" width="17.625" style="11" customWidth="1"/>
    <col min="12" max="14" width="4.625" style="11" customWidth="1"/>
    <col min="15" max="15" width="3.625" style="11" customWidth="1"/>
    <col min="16" max="16" width="3.375" style="11" customWidth="1"/>
    <col min="17" max="17" width="4.625" style="11" customWidth="1"/>
    <col min="18" max="18" width="6.5" style="104" customWidth="1"/>
    <col min="19" max="19" width="8.875" style="11" customWidth="1"/>
    <col min="20" max="16384" width="8.875" style="11"/>
  </cols>
  <sheetData>
    <row r="1" spans="1:28" s="12" customFormat="1" ht="24" customHeight="1" thickBot="1" x14ac:dyDescent="0.3">
      <c r="A1" s="213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11"/>
    </row>
    <row r="2" spans="1:28" s="12" customFormat="1" ht="36.75" customHeight="1" thickBot="1" x14ac:dyDescent="0.3">
      <c r="A2" s="13" t="s">
        <v>1</v>
      </c>
      <c r="B2" s="14" t="s">
        <v>2</v>
      </c>
      <c r="C2" s="14" t="s">
        <v>3</v>
      </c>
      <c r="D2" s="214" t="s">
        <v>4</v>
      </c>
      <c r="E2" s="215"/>
      <c r="F2" s="214" t="s">
        <v>5</v>
      </c>
      <c r="G2" s="216"/>
      <c r="H2" s="15" t="s">
        <v>6</v>
      </c>
      <c r="I2" s="16" t="s">
        <v>7</v>
      </c>
      <c r="J2" s="17" t="s">
        <v>8</v>
      </c>
      <c r="K2" s="18" t="s">
        <v>9</v>
      </c>
      <c r="L2" s="19" t="s">
        <v>10</v>
      </c>
      <c r="M2" s="20" t="s">
        <v>11</v>
      </c>
      <c r="N2" s="20" t="s">
        <v>12</v>
      </c>
      <c r="O2" s="20" t="s">
        <v>13</v>
      </c>
      <c r="P2" s="20" t="s">
        <v>14</v>
      </c>
      <c r="Q2" s="20" t="s">
        <v>15</v>
      </c>
      <c r="R2" s="21" t="s">
        <v>16</v>
      </c>
      <c r="S2" s="11"/>
      <c r="T2" s="22"/>
      <c r="AB2" s="23"/>
    </row>
    <row r="3" spans="1:28" s="12" customFormat="1" ht="24" customHeight="1" x14ac:dyDescent="0.25">
      <c r="A3" s="24">
        <v>45810</v>
      </c>
      <c r="B3" s="25" t="s">
        <v>17</v>
      </c>
      <c r="C3" s="203" t="s">
        <v>18</v>
      </c>
      <c r="D3" s="4" t="s">
        <v>19</v>
      </c>
      <c r="E3" s="195" t="s">
        <v>20</v>
      </c>
      <c r="F3" s="4" t="s">
        <v>21</v>
      </c>
      <c r="G3" s="194" t="s">
        <v>22</v>
      </c>
      <c r="H3" s="195" t="s">
        <v>23</v>
      </c>
      <c r="I3" s="26" t="s">
        <v>24</v>
      </c>
      <c r="J3" s="204" t="s">
        <v>25</v>
      </c>
      <c r="K3" s="27" t="s">
        <v>26</v>
      </c>
      <c r="L3" s="202">
        <v>5.4</v>
      </c>
      <c r="M3" s="148">
        <v>2</v>
      </c>
      <c r="N3" s="148">
        <v>1.7</v>
      </c>
      <c r="O3" s="148">
        <v>1</v>
      </c>
      <c r="P3" s="148">
        <v>0.5</v>
      </c>
      <c r="Q3" s="148">
        <v>2.6</v>
      </c>
      <c r="R3" s="151">
        <f>(L3*70+M3*75+N3*25+O3*60+P3*120+Q3*45)</f>
        <v>807.5</v>
      </c>
    </row>
    <row r="4" spans="1:28" s="12" customFormat="1" ht="24" customHeight="1" x14ac:dyDescent="0.25">
      <c r="A4" s="28" t="s">
        <v>27</v>
      </c>
      <c r="B4" s="29" t="s">
        <v>28</v>
      </c>
      <c r="C4" s="176"/>
      <c r="D4" s="30" t="s">
        <v>29</v>
      </c>
      <c r="E4" s="177"/>
      <c r="F4" s="1" t="s">
        <v>30</v>
      </c>
      <c r="G4" s="179"/>
      <c r="H4" s="177"/>
      <c r="I4" s="31" t="s">
        <v>31</v>
      </c>
      <c r="J4" s="181"/>
      <c r="K4" s="32" t="s">
        <v>32</v>
      </c>
      <c r="L4" s="193"/>
      <c r="M4" s="189"/>
      <c r="N4" s="189"/>
      <c r="O4" s="158"/>
      <c r="P4" s="189"/>
      <c r="Q4" s="189"/>
      <c r="R4" s="152" t="e">
        <v>#VALUE!</v>
      </c>
    </row>
    <row r="5" spans="1:28" s="12" customFormat="1" ht="24" customHeight="1" x14ac:dyDescent="0.25">
      <c r="A5" s="33">
        <f>A3+1</f>
        <v>45811</v>
      </c>
      <c r="B5" s="34" t="s">
        <v>33</v>
      </c>
      <c r="C5" s="161" t="s">
        <v>34</v>
      </c>
      <c r="D5" s="6" t="s">
        <v>35</v>
      </c>
      <c r="E5" s="163" t="s">
        <v>36</v>
      </c>
      <c r="F5" s="6" t="s">
        <v>37</v>
      </c>
      <c r="G5" s="163" t="s">
        <v>38</v>
      </c>
      <c r="H5" s="170" t="s">
        <v>39</v>
      </c>
      <c r="I5" s="2" t="s">
        <v>40</v>
      </c>
      <c r="J5" s="191"/>
      <c r="K5" s="27" t="s">
        <v>41</v>
      </c>
      <c r="L5" s="171">
        <v>5.4</v>
      </c>
      <c r="M5" s="158">
        <v>3</v>
      </c>
      <c r="N5" s="158">
        <v>1</v>
      </c>
      <c r="O5" s="158">
        <v>1</v>
      </c>
      <c r="P5" s="158"/>
      <c r="Q5" s="158">
        <v>2.5</v>
      </c>
      <c r="R5" s="152">
        <f>(L5*70+M5*75+N5*25+O5*60+P5*120+Q5*45)</f>
        <v>800.5</v>
      </c>
    </row>
    <row r="6" spans="1:28" s="12" customFormat="1" ht="24" customHeight="1" x14ac:dyDescent="0.25">
      <c r="A6" s="28" t="s">
        <v>42</v>
      </c>
      <c r="B6" s="35" t="s">
        <v>43</v>
      </c>
      <c r="C6" s="176"/>
      <c r="D6" s="1" t="s">
        <v>44</v>
      </c>
      <c r="E6" s="177"/>
      <c r="F6" s="1" t="s">
        <v>45</v>
      </c>
      <c r="G6" s="177"/>
      <c r="H6" s="177"/>
      <c r="I6" s="1" t="s">
        <v>46</v>
      </c>
      <c r="J6" s="192"/>
      <c r="K6" s="32" t="s">
        <v>47</v>
      </c>
      <c r="L6" s="171"/>
      <c r="M6" s="158"/>
      <c r="N6" s="158"/>
      <c r="O6" s="158"/>
      <c r="P6" s="158"/>
      <c r="Q6" s="158"/>
      <c r="R6" s="152" t="e">
        <v>#VALUE!</v>
      </c>
    </row>
    <row r="7" spans="1:28" s="12" customFormat="1" ht="24" customHeight="1" x14ac:dyDescent="0.25">
      <c r="A7" s="114">
        <f>A5+1</f>
        <v>45812</v>
      </c>
      <c r="B7" s="115" t="s">
        <v>48</v>
      </c>
      <c r="C7" s="211" t="s">
        <v>49</v>
      </c>
      <c r="D7" s="116" t="s">
        <v>50</v>
      </c>
      <c r="E7" s="199" t="s">
        <v>22</v>
      </c>
      <c r="F7" s="117" t="s">
        <v>51</v>
      </c>
      <c r="G7" s="184" t="s">
        <v>52</v>
      </c>
      <c r="H7" s="184" t="s">
        <v>53</v>
      </c>
      <c r="I7" s="116" t="s">
        <v>54</v>
      </c>
      <c r="J7" s="200"/>
      <c r="K7" s="118" t="s">
        <v>55</v>
      </c>
      <c r="L7" s="188">
        <v>5</v>
      </c>
      <c r="M7" s="174">
        <v>3.7</v>
      </c>
      <c r="N7" s="174">
        <v>1.2</v>
      </c>
      <c r="O7" s="174">
        <v>1</v>
      </c>
      <c r="P7" s="174"/>
      <c r="Q7" s="174">
        <v>2.7</v>
      </c>
      <c r="R7" s="175">
        <f>(L7*70+M7*75+N7*25+O7*60+P7*120+Q7*45)</f>
        <v>839</v>
      </c>
    </row>
    <row r="8" spans="1:28" s="12" customFormat="1" ht="24" customHeight="1" x14ac:dyDescent="0.25">
      <c r="A8" s="119" t="s">
        <v>56</v>
      </c>
      <c r="B8" s="120" t="s">
        <v>57</v>
      </c>
      <c r="C8" s="212"/>
      <c r="D8" s="121" t="s">
        <v>58</v>
      </c>
      <c r="E8" s="199"/>
      <c r="F8" s="122" t="s">
        <v>59</v>
      </c>
      <c r="G8" s="185"/>
      <c r="H8" s="185"/>
      <c r="I8" s="123" t="s">
        <v>60</v>
      </c>
      <c r="J8" s="201"/>
      <c r="K8" s="124" t="s">
        <v>61</v>
      </c>
      <c r="L8" s="188"/>
      <c r="M8" s="174"/>
      <c r="N8" s="174"/>
      <c r="O8" s="174"/>
      <c r="P8" s="174"/>
      <c r="Q8" s="174"/>
      <c r="R8" s="175" t="e">
        <v>#VALUE!</v>
      </c>
    </row>
    <row r="9" spans="1:28" s="12" customFormat="1" ht="24" customHeight="1" x14ac:dyDescent="0.25">
      <c r="A9" s="36">
        <f>A7+1</f>
        <v>45813</v>
      </c>
      <c r="B9" s="34" t="s">
        <v>62</v>
      </c>
      <c r="C9" s="169" t="s">
        <v>63</v>
      </c>
      <c r="D9" s="39" t="s">
        <v>64</v>
      </c>
      <c r="E9" s="178" t="s">
        <v>65</v>
      </c>
      <c r="F9" s="2" t="s">
        <v>66</v>
      </c>
      <c r="G9" s="170" t="s">
        <v>22</v>
      </c>
      <c r="H9" s="170" t="s">
        <v>39</v>
      </c>
      <c r="I9" s="40" t="s">
        <v>67</v>
      </c>
      <c r="J9" s="191" t="s">
        <v>68</v>
      </c>
      <c r="K9" s="27" t="s">
        <v>69</v>
      </c>
      <c r="L9" s="167">
        <v>4.8</v>
      </c>
      <c r="M9" s="150">
        <v>2.2000000000000002</v>
      </c>
      <c r="N9" s="150">
        <v>1.4</v>
      </c>
      <c r="O9" s="150">
        <v>1</v>
      </c>
      <c r="P9" s="150"/>
      <c r="Q9" s="150">
        <v>2.6</v>
      </c>
      <c r="R9" s="152">
        <f>(L9*70+M9*75+N9*25+O9*60+P9*120+Q9*45)</f>
        <v>713</v>
      </c>
    </row>
    <row r="10" spans="1:28" s="12" customFormat="1" ht="24" customHeight="1" x14ac:dyDescent="0.25">
      <c r="A10" s="28" t="s">
        <v>70</v>
      </c>
      <c r="B10" s="35" t="s">
        <v>71</v>
      </c>
      <c r="C10" s="176"/>
      <c r="D10" s="41" t="s">
        <v>72</v>
      </c>
      <c r="E10" s="179"/>
      <c r="F10" s="1" t="s">
        <v>73</v>
      </c>
      <c r="G10" s="177"/>
      <c r="H10" s="177"/>
      <c r="I10" s="42" t="s">
        <v>74</v>
      </c>
      <c r="J10" s="192"/>
      <c r="K10" s="32" t="s">
        <v>75</v>
      </c>
      <c r="L10" s="171"/>
      <c r="M10" s="158"/>
      <c r="N10" s="158"/>
      <c r="O10" s="158"/>
      <c r="P10" s="158"/>
      <c r="Q10" s="158"/>
      <c r="R10" s="152" t="e">
        <v>#VALUE!</v>
      </c>
    </row>
    <row r="11" spans="1:28" s="12" customFormat="1" ht="24" customHeight="1" x14ac:dyDescent="0.25">
      <c r="A11" s="36">
        <f>A9+1</f>
        <v>45814</v>
      </c>
      <c r="B11" s="34" t="s">
        <v>76</v>
      </c>
      <c r="C11" s="169" t="s">
        <v>77</v>
      </c>
      <c r="D11" s="6" t="s">
        <v>78</v>
      </c>
      <c r="E11" s="208" t="s">
        <v>65</v>
      </c>
      <c r="F11" s="6" t="s">
        <v>79</v>
      </c>
      <c r="G11" s="163" t="s">
        <v>65</v>
      </c>
      <c r="H11" s="163" t="s">
        <v>39</v>
      </c>
      <c r="I11" s="37" t="s">
        <v>80</v>
      </c>
      <c r="J11" s="198"/>
      <c r="K11" s="38" t="s">
        <v>81</v>
      </c>
      <c r="L11" s="171">
        <v>5.5</v>
      </c>
      <c r="M11" s="158">
        <v>2.8</v>
      </c>
      <c r="N11" s="158">
        <v>1</v>
      </c>
      <c r="O11" s="158">
        <v>1</v>
      </c>
      <c r="P11" s="158">
        <v>0.5</v>
      </c>
      <c r="Q11" s="158">
        <v>2.6</v>
      </c>
      <c r="R11" s="152">
        <f>(L11*70+M11*75+N11*25+O11*60+P11*120+Q11*45)</f>
        <v>857</v>
      </c>
    </row>
    <row r="12" spans="1:28" s="12" customFormat="1" ht="24" customHeight="1" thickBot="1" x14ac:dyDescent="0.3">
      <c r="A12" s="43" t="s">
        <v>82</v>
      </c>
      <c r="B12" s="29" t="s">
        <v>83</v>
      </c>
      <c r="C12" s="162"/>
      <c r="D12" s="9" t="s">
        <v>84</v>
      </c>
      <c r="E12" s="196"/>
      <c r="F12" s="9" t="s">
        <v>85</v>
      </c>
      <c r="G12" s="164"/>
      <c r="H12" s="164"/>
      <c r="I12" s="9" t="s">
        <v>86</v>
      </c>
      <c r="J12" s="205"/>
      <c r="K12" s="44" t="s">
        <v>87</v>
      </c>
      <c r="L12" s="168"/>
      <c r="M12" s="149"/>
      <c r="N12" s="149"/>
      <c r="O12" s="149"/>
      <c r="P12" s="149"/>
      <c r="Q12" s="149"/>
      <c r="R12" s="190" t="e">
        <v>#VALUE!</v>
      </c>
    </row>
    <row r="13" spans="1:28" s="12" customFormat="1" ht="24" customHeight="1" x14ac:dyDescent="0.25">
      <c r="A13" s="24">
        <f>A11+3</f>
        <v>45817</v>
      </c>
      <c r="B13" s="45" t="s">
        <v>88</v>
      </c>
      <c r="C13" s="203" t="s">
        <v>18</v>
      </c>
      <c r="D13" s="46" t="s">
        <v>89</v>
      </c>
      <c r="E13" s="194" t="s">
        <v>36</v>
      </c>
      <c r="F13" s="4" t="s">
        <v>90</v>
      </c>
      <c r="G13" s="195" t="s">
        <v>65</v>
      </c>
      <c r="H13" s="195" t="s">
        <v>23</v>
      </c>
      <c r="I13" s="26" t="s">
        <v>91</v>
      </c>
      <c r="J13" s="210" t="s">
        <v>61</v>
      </c>
      <c r="K13" s="47" t="s">
        <v>92</v>
      </c>
      <c r="L13" s="167">
        <v>5.4</v>
      </c>
      <c r="M13" s="150">
        <v>2.6</v>
      </c>
      <c r="N13" s="150">
        <v>1.6</v>
      </c>
      <c r="O13" s="150">
        <v>1</v>
      </c>
      <c r="P13" s="150">
        <v>0.5</v>
      </c>
      <c r="Q13" s="150">
        <v>2.7</v>
      </c>
      <c r="R13" s="151">
        <f>(L13*70+M13*75+N13*25+O13*60+P13*120+Q13*45)</f>
        <v>854.5</v>
      </c>
    </row>
    <row r="14" spans="1:28" s="12" customFormat="1" ht="24" customHeight="1" x14ac:dyDescent="0.25">
      <c r="A14" s="28" t="s">
        <v>93</v>
      </c>
      <c r="B14" s="35" t="s">
        <v>94</v>
      </c>
      <c r="C14" s="176"/>
      <c r="D14" s="41" t="s">
        <v>95</v>
      </c>
      <c r="E14" s="179"/>
      <c r="F14" s="1" t="s">
        <v>96</v>
      </c>
      <c r="G14" s="177"/>
      <c r="H14" s="177"/>
      <c r="I14" s="1" t="s">
        <v>97</v>
      </c>
      <c r="J14" s="192"/>
      <c r="K14" s="48" t="s">
        <v>98</v>
      </c>
      <c r="L14" s="193"/>
      <c r="M14" s="189"/>
      <c r="N14" s="189"/>
      <c r="O14" s="158"/>
      <c r="P14" s="189"/>
      <c r="Q14" s="189"/>
      <c r="R14" s="152" t="e">
        <v>#VALUE!</v>
      </c>
    </row>
    <row r="15" spans="1:28" s="12" customFormat="1" ht="24" customHeight="1" x14ac:dyDescent="0.25">
      <c r="A15" s="33">
        <f>A13+1</f>
        <v>45818</v>
      </c>
      <c r="B15" s="34" t="s">
        <v>99</v>
      </c>
      <c r="C15" s="161" t="s">
        <v>100</v>
      </c>
      <c r="D15" s="49" t="s">
        <v>101</v>
      </c>
      <c r="E15" s="178" t="s">
        <v>22</v>
      </c>
      <c r="F15" s="2" t="s">
        <v>102</v>
      </c>
      <c r="G15" s="170" t="s">
        <v>36</v>
      </c>
      <c r="H15" s="163" t="s">
        <v>39</v>
      </c>
      <c r="I15" s="2" t="s">
        <v>103</v>
      </c>
      <c r="J15" s="191" t="s">
        <v>104</v>
      </c>
      <c r="K15" s="50" t="s">
        <v>105</v>
      </c>
      <c r="L15" s="171">
        <v>4.8</v>
      </c>
      <c r="M15" s="158">
        <v>2</v>
      </c>
      <c r="N15" s="158">
        <v>1.7</v>
      </c>
      <c r="O15" s="158">
        <v>1</v>
      </c>
      <c r="P15" s="158">
        <v>0.5</v>
      </c>
      <c r="Q15" s="158">
        <v>2.7</v>
      </c>
      <c r="R15" s="159">
        <f>(L15*70+M15*75+N15*25+O15*60+P15*120+Q15*45)</f>
        <v>770</v>
      </c>
    </row>
    <row r="16" spans="1:28" s="12" customFormat="1" ht="24" customHeight="1" x14ac:dyDescent="0.25">
      <c r="A16" s="28" t="s">
        <v>42</v>
      </c>
      <c r="B16" s="35" t="s">
        <v>106</v>
      </c>
      <c r="C16" s="176"/>
      <c r="D16" s="41" t="s">
        <v>107</v>
      </c>
      <c r="E16" s="179"/>
      <c r="F16" s="1" t="s">
        <v>108</v>
      </c>
      <c r="G16" s="177"/>
      <c r="H16" s="177"/>
      <c r="I16" s="3" t="s">
        <v>109</v>
      </c>
      <c r="J16" s="192"/>
      <c r="K16" s="48" t="s">
        <v>110</v>
      </c>
      <c r="L16" s="171"/>
      <c r="M16" s="158"/>
      <c r="N16" s="158"/>
      <c r="O16" s="158"/>
      <c r="P16" s="158"/>
      <c r="Q16" s="158"/>
      <c r="R16" s="152" t="e">
        <v>#VALUE!</v>
      </c>
    </row>
    <row r="17" spans="1:18" s="12" customFormat="1" ht="24" customHeight="1" x14ac:dyDescent="0.25">
      <c r="A17" s="125">
        <f>A15+1</f>
        <v>45819</v>
      </c>
      <c r="B17" s="126" t="s">
        <v>111</v>
      </c>
      <c r="C17" s="182" t="s">
        <v>49</v>
      </c>
      <c r="D17" s="116" t="s">
        <v>112</v>
      </c>
      <c r="E17" s="199" t="s">
        <v>22</v>
      </c>
      <c r="F17" s="116" t="s">
        <v>113</v>
      </c>
      <c r="G17" s="199" t="s">
        <v>114</v>
      </c>
      <c r="H17" s="184" t="s">
        <v>115</v>
      </c>
      <c r="I17" s="127" t="s">
        <v>116</v>
      </c>
      <c r="J17" s="200"/>
      <c r="K17" s="128" t="s">
        <v>55</v>
      </c>
      <c r="L17" s="188">
        <v>5</v>
      </c>
      <c r="M17" s="174">
        <v>2.8</v>
      </c>
      <c r="N17" s="174">
        <v>1.2</v>
      </c>
      <c r="O17" s="174">
        <v>1</v>
      </c>
      <c r="P17" s="174"/>
      <c r="Q17" s="174">
        <v>2.6</v>
      </c>
      <c r="R17" s="175">
        <f>(L17*70+M17*75+N17*25+O17*60+P17*120+Q17*45)</f>
        <v>767</v>
      </c>
    </row>
    <row r="18" spans="1:18" s="12" customFormat="1" ht="24" customHeight="1" x14ac:dyDescent="0.25">
      <c r="A18" s="119" t="s">
        <v>117</v>
      </c>
      <c r="B18" s="120" t="s">
        <v>118</v>
      </c>
      <c r="C18" s="209"/>
      <c r="D18" s="123" t="s">
        <v>119</v>
      </c>
      <c r="E18" s="185"/>
      <c r="F18" s="123" t="s">
        <v>120</v>
      </c>
      <c r="G18" s="185"/>
      <c r="H18" s="185"/>
      <c r="I18" s="123" t="s">
        <v>121</v>
      </c>
      <c r="J18" s="201"/>
      <c r="K18" s="129" t="s">
        <v>61</v>
      </c>
      <c r="L18" s="188"/>
      <c r="M18" s="174"/>
      <c r="N18" s="174"/>
      <c r="O18" s="174"/>
      <c r="P18" s="174"/>
      <c r="Q18" s="174"/>
      <c r="R18" s="175" t="e">
        <v>#VALUE!</v>
      </c>
    </row>
    <row r="19" spans="1:18" s="12" customFormat="1" ht="24" customHeight="1" x14ac:dyDescent="0.25">
      <c r="A19" s="36">
        <f>A17+1</f>
        <v>45820</v>
      </c>
      <c r="B19" s="34" t="s">
        <v>122</v>
      </c>
      <c r="C19" s="206" t="s">
        <v>123</v>
      </c>
      <c r="D19" s="39" t="s">
        <v>124</v>
      </c>
      <c r="E19" s="178" t="s">
        <v>36</v>
      </c>
      <c r="F19" s="2" t="s">
        <v>125</v>
      </c>
      <c r="G19" s="178" t="s">
        <v>22</v>
      </c>
      <c r="H19" s="170" t="s">
        <v>39</v>
      </c>
      <c r="I19" s="37" t="s">
        <v>126</v>
      </c>
      <c r="J19" s="191" t="s">
        <v>127</v>
      </c>
      <c r="K19" s="51" t="s">
        <v>128</v>
      </c>
      <c r="L19" s="167">
        <v>4.8</v>
      </c>
      <c r="M19" s="150">
        <v>2.8</v>
      </c>
      <c r="N19" s="150">
        <v>1.2</v>
      </c>
      <c r="O19" s="150">
        <v>1</v>
      </c>
      <c r="P19" s="150"/>
      <c r="Q19" s="150">
        <v>2.7</v>
      </c>
      <c r="R19" s="152">
        <f>(L19*70+M19*75+N19*25+O19*60+P19*120+Q19*45)</f>
        <v>757.5</v>
      </c>
    </row>
    <row r="20" spans="1:18" s="12" customFormat="1" ht="24" customHeight="1" x14ac:dyDescent="0.25">
      <c r="A20" s="43" t="s">
        <v>70</v>
      </c>
      <c r="B20" s="29" t="s">
        <v>129</v>
      </c>
      <c r="C20" s="207"/>
      <c r="D20" s="41" t="s">
        <v>130</v>
      </c>
      <c r="E20" s="208"/>
      <c r="F20" s="1" t="s">
        <v>131</v>
      </c>
      <c r="G20" s="179"/>
      <c r="H20" s="177"/>
      <c r="I20" s="31" t="s">
        <v>132</v>
      </c>
      <c r="J20" s="192"/>
      <c r="K20" s="48" t="s">
        <v>133</v>
      </c>
      <c r="L20" s="171"/>
      <c r="M20" s="158"/>
      <c r="N20" s="158"/>
      <c r="O20" s="158"/>
      <c r="P20" s="158"/>
      <c r="Q20" s="158"/>
      <c r="R20" s="152" t="e">
        <v>#VALUE!</v>
      </c>
    </row>
    <row r="21" spans="1:18" s="12" customFormat="1" ht="24" customHeight="1" x14ac:dyDescent="0.25">
      <c r="A21" s="36">
        <f>A19+1</f>
        <v>45821</v>
      </c>
      <c r="B21" s="34" t="s">
        <v>134</v>
      </c>
      <c r="C21" s="169" t="s">
        <v>77</v>
      </c>
      <c r="D21" s="6" t="s">
        <v>135</v>
      </c>
      <c r="E21" s="170" t="s">
        <v>136</v>
      </c>
      <c r="F21" s="6" t="s">
        <v>137</v>
      </c>
      <c r="G21" s="163" t="s">
        <v>22</v>
      </c>
      <c r="H21" s="170" t="s">
        <v>39</v>
      </c>
      <c r="I21" s="2" t="s">
        <v>138</v>
      </c>
      <c r="J21" s="180"/>
      <c r="K21" s="50" t="s">
        <v>139</v>
      </c>
      <c r="L21" s="167">
        <v>5.8</v>
      </c>
      <c r="M21" s="150">
        <v>3</v>
      </c>
      <c r="N21" s="150">
        <v>1.2</v>
      </c>
      <c r="O21" s="150">
        <v>1</v>
      </c>
      <c r="P21" s="150">
        <v>0.5</v>
      </c>
      <c r="Q21" s="150">
        <v>3</v>
      </c>
      <c r="R21" s="152">
        <f>(L21*70+M21*75+N21*25+O21*60+P21*120+Q21*45)</f>
        <v>916</v>
      </c>
    </row>
    <row r="22" spans="1:18" s="12" customFormat="1" ht="24" customHeight="1" thickBot="1" x14ac:dyDescent="0.3">
      <c r="A22" s="52" t="s">
        <v>82</v>
      </c>
      <c r="B22" s="53" t="s">
        <v>140</v>
      </c>
      <c r="C22" s="162"/>
      <c r="D22" s="9" t="s">
        <v>141</v>
      </c>
      <c r="E22" s="164"/>
      <c r="F22" s="9" t="s">
        <v>142</v>
      </c>
      <c r="G22" s="164"/>
      <c r="H22" s="164"/>
      <c r="I22" s="9" t="s">
        <v>143</v>
      </c>
      <c r="J22" s="205"/>
      <c r="K22" s="54" t="s">
        <v>144</v>
      </c>
      <c r="L22" s="193"/>
      <c r="M22" s="189"/>
      <c r="N22" s="189"/>
      <c r="O22" s="189"/>
      <c r="P22" s="189"/>
      <c r="Q22" s="189"/>
      <c r="R22" s="160" t="e">
        <v>#VALUE!</v>
      </c>
    </row>
    <row r="23" spans="1:18" s="12" customFormat="1" ht="24" customHeight="1" x14ac:dyDescent="0.25">
      <c r="A23" s="33">
        <f>A21+3</f>
        <v>45824</v>
      </c>
      <c r="B23" s="25" t="s">
        <v>145</v>
      </c>
      <c r="C23" s="203" t="s">
        <v>18</v>
      </c>
      <c r="D23" s="4" t="s">
        <v>146</v>
      </c>
      <c r="E23" s="195" t="s">
        <v>147</v>
      </c>
      <c r="F23" s="55" t="s">
        <v>148</v>
      </c>
      <c r="G23" s="195" t="s">
        <v>149</v>
      </c>
      <c r="H23" s="195" t="s">
        <v>150</v>
      </c>
      <c r="I23" s="4" t="s">
        <v>151</v>
      </c>
      <c r="J23" s="204" t="s">
        <v>152</v>
      </c>
      <c r="K23" s="27" t="s">
        <v>153</v>
      </c>
      <c r="L23" s="202">
        <v>4.8</v>
      </c>
      <c r="M23" s="148">
        <v>3</v>
      </c>
      <c r="N23" s="148">
        <v>1.3</v>
      </c>
      <c r="O23" s="148">
        <v>1</v>
      </c>
      <c r="P23" s="148"/>
      <c r="Q23" s="148">
        <v>2.6</v>
      </c>
      <c r="R23" s="159">
        <f>(L23*70+M23*75+N23*25+O23*60+P23*120+Q23*45)</f>
        <v>770.5</v>
      </c>
    </row>
    <row r="24" spans="1:18" s="12" customFormat="1" ht="24" customHeight="1" x14ac:dyDescent="0.25">
      <c r="A24" s="28" t="s">
        <v>154</v>
      </c>
      <c r="B24" s="35" t="s">
        <v>155</v>
      </c>
      <c r="C24" s="176"/>
      <c r="D24" s="1" t="s">
        <v>156</v>
      </c>
      <c r="E24" s="177"/>
      <c r="F24" s="42" t="s">
        <v>157</v>
      </c>
      <c r="G24" s="177"/>
      <c r="H24" s="177"/>
      <c r="I24" s="1" t="s">
        <v>158</v>
      </c>
      <c r="J24" s="181"/>
      <c r="K24" s="32" t="s">
        <v>159</v>
      </c>
      <c r="L24" s="193"/>
      <c r="M24" s="189"/>
      <c r="N24" s="189"/>
      <c r="O24" s="158"/>
      <c r="P24" s="189"/>
      <c r="Q24" s="189"/>
      <c r="R24" s="152" t="e">
        <v>#VALUE!</v>
      </c>
    </row>
    <row r="25" spans="1:18" s="12" customFormat="1" ht="24" customHeight="1" x14ac:dyDescent="0.25">
      <c r="A25" s="36">
        <f>A23+1</f>
        <v>45825</v>
      </c>
      <c r="B25" s="25" t="s">
        <v>160</v>
      </c>
      <c r="C25" s="169" t="s">
        <v>77</v>
      </c>
      <c r="D25" s="56" t="s">
        <v>161</v>
      </c>
      <c r="E25" s="178" t="s">
        <v>149</v>
      </c>
      <c r="F25" s="40" t="s">
        <v>162</v>
      </c>
      <c r="G25" s="170" t="s">
        <v>147</v>
      </c>
      <c r="H25" s="170" t="s">
        <v>39</v>
      </c>
      <c r="I25" s="2" t="s">
        <v>163</v>
      </c>
      <c r="J25" s="191" t="s">
        <v>164</v>
      </c>
      <c r="K25" s="38" t="s">
        <v>165</v>
      </c>
      <c r="L25" s="171">
        <v>4.8</v>
      </c>
      <c r="M25" s="158">
        <v>3.2</v>
      </c>
      <c r="N25" s="158">
        <v>1.8</v>
      </c>
      <c r="O25" s="158">
        <v>1</v>
      </c>
      <c r="P25" s="158"/>
      <c r="Q25" s="158">
        <v>2.5</v>
      </c>
      <c r="R25" s="152">
        <f>(L25*70+M25*75+N25*25+O25*60+P25*120+Q25*45)</f>
        <v>793.5</v>
      </c>
    </row>
    <row r="26" spans="1:18" s="12" customFormat="1" ht="24" customHeight="1" x14ac:dyDescent="0.25">
      <c r="A26" s="28" t="s">
        <v>42</v>
      </c>
      <c r="B26" s="35" t="s">
        <v>166</v>
      </c>
      <c r="C26" s="176"/>
      <c r="D26" s="5" t="s">
        <v>167</v>
      </c>
      <c r="E26" s="179"/>
      <c r="F26" s="42" t="s">
        <v>168</v>
      </c>
      <c r="G26" s="177"/>
      <c r="H26" s="177"/>
      <c r="I26" s="1" t="s">
        <v>169</v>
      </c>
      <c r="J26" s="192"/>
      <c r="K26" s="32" t="s">
        <v>170</v>
      </c>
      <c r="L26" s="171"/>
      <c r="M26" s="158"/>
      <c r="N26" s="158"/>
      <c r="O26" s="158"/>
      <c r="P26" s="158"/>
      <c r="Q26" s="158"/>
      <c r="R26" s="152" t="e">
        <v>#VALUE!</v>
      </c>
    </row>
    <row r="27" spans="1:18" s="12" customFormat="1" ht="24" customHeight="1" x14ac:dyDescent="0.25">
      <c r="A27" s="125">
        <f>A25+1</f>
        <v>45826</v>
      </c>
      <c r="B27" s="126" t="s">
        <v>279</v>
      </c>
      <c r="C27" s="182" t="s">
        <v>49</v>
      </c>
      <c r="D27" s="116" t="s">
        <v>171</v>
      </c>
      <c r="E27" s="186" t="s">
        <v>149</v>
      </c>
      <c r="F27" s="127" t="s">
        <v>172</v>
      </c>
      <c r="G27" s="199" t="s">
        <v>114</v>
      </c>
      <c r="H27" s="184" t="s">
        <v>173</v>
      </c>
      <c r="I27" s="117" t="s">
        <v>174</v>
      </c>
      <c r="J27" s="200"/>
      <c r="K27" s="118" t="s">
        <v>55</v>
      </c>
      <c r="L27" s="188">
        <v>4.8</v>
      </c>
      <c r="M27" s="174">
        <v>3.8</v>
      </c>
      <c r="N27" s="174">
        <v>1</v>
      </c>
      <c r="O27" s="174">
        <v>1</v>
      </c>
      <c r="P27" s="174"/>
      <c r="Q27" s="174">
        <v>2.8</v>
      </c>
      <c r="R27" s="175">
        <f>(L27*70+M27*75+N27*25+O27*60+P27*120+Q27*45)</f>
        <v>832</v>
      </c>
    </row>
    <row r="28" spans="1:18" s="12" customFormat="1" ht="24" customHeight="1" x14ac:dyDescent="0.25">
      <c r="A28" s="130" t="s">
        <v>56</v>
      </c>
      <c r="B28" s="120" t="s">
        <v>284</v>
      </c>
      <c r="C28" s="183"/>
      <c r="D28" s="123" t="s">
        <v>175</v>
      </c>
      <c r="E28" s="187"/>
      <c r="F28" s="123" t="s">
        <v>176</v>
      </c>
      <c r="G28" s="199"/>
      <c r="H28" s="185"/>
      <c r="I28" s="123" t="s">
        <v>177</v>
      </c>
      <c r="J28" s="201"/>
      <c r="K28" s="131" t="s">
        <v>61</v>
      </c>
      <c r="L28" s="188"/>
      <c r="M28" s="174"/>
      <c r="N28" s="174"/>
      <c r="O28" s="174"/>
      <c r="P28" s="174"/>
      <c r="Q28" s="174"/>
      <c r="R28" s="197" t="e">
        <v>#VALUE!</v>
      </c>
    </row>
    <row r="29" spans="1:18" s="12" customFormat="1" ht="24" customHeight="1" x14ac:dyDescent="0.25">
      <c r="A29" s="57">
        <f>A27+1</f>
        <v>45827</v>
      </c>
      <c r="B29" s="34" t="s">
        <v>178</v>
      </c>
      <c r="C29" s="169" t="s">
        <v>179</v>
      </c>
      <c r="D29" s="39" t="s">
        <v>180</v>
      </c>
      <c r="E29" s="178" t="s">
        <v>65</v>
      </c>
      <c r="F29" s="6" t="s">
        <v>181</v>
      </c>
      <c r="G29" s="178" t="s">
        <v>149</v>
      </c>
      <c r="H29" s="163" t="s">
        <v>182</v>
      </c>
      <c r="I29" s="2" t="s">
        <v>183</v>
      </c>
      <c r="J29" s="198" t="s">
        <v>152</v>
      </c>
      <c r="K29" s="34" t="s">
        <v>184</v>
      </c>
      <c r="L29" s="167">
        <v>5.5</v>
      </c>
      <c r="M29" s="150">
        <v>2</v>
      </c>
      <c r="N29" s="150">
        <v>1.8</v>
      </c>
      <c r="O29" s="150">
        <v>1</v>
      </c>
      <c r="P29" s="150">
        <v>0.5</v>
      </c>
      <c r="Q29" s="150">
        <v>2.7</v>
      </c>
      <c r="R29" s="152">
        <f>(L29*70+M29*75+N29*25+O29*60+P29*120+Q29*45)</f>
        <v>821.5</v>
      </c>
    </row>
    <row r="30" spans="1:18" s="12" customFormat="1" ht="24" customHeight="1" x14ac:dyDescent="0.25">
      <c r="A30" s="28" t="s">
        <v>185</v>
      </c>
      <c r="B30" s="35" t="s">
        <v>186</v>
      </c>
      <c r="C30" s="161"/>
      <c r="D30" s="41" t="s">
        <v>187</v>
      </c>
      <c r="E30" s="179"/>
      <c r="F30" s="1" t="s">
        <v>188</v>
      </c>
      <c r="G30" s="179"/>
      <c r="H30" s="163"/>
      <c r="I30" s="3" t="s">
        <v>189</v>
      </c>
      <c r="J30" s="181"/>
      <c r="K30" s="58" t="s">
        <v>190</v>
      </c>
      <c r="L30" s="171"/>
      <c r="M30" s="158"/>
      <c r="N30" s="158"/>
      <c r="O30" s="158"/>
      <c r="P30" s="158"/>
      <c r="Q30" s="158"/>
      <c r="R30" s="190" t="e">
        <v>#VALUE!</v>
      </c>
    </row>
    <row r="31" spans="1:18" s="12" customFormat="1" ht="24" customHeight="1" x14ac:dyDescent="0.25">
      <c r="A31" s="43">
        <f>A29+1</f>
        <v>45828</v>
      </c>
      <c r="B31" s="38" t="s">
        <v>280</v>
      </c>
      <c r="C31" s="169" t="s">
        <v>77</v>
      </c>
      <c r="D31" s="6" t="s">
        <v>191</v>
      </c>
      <c r="E31" s="163" t="s">
        <v>22</v>
      </c>
      <c r="F31" s="6" t="s">
        <v>192</v>
      </c>
      <c r="G31" s="178" t="s">
        <v>149</v>
      </c>
      <c r="H31" s="170" t="s">
        <v>39</v>
      </c>
      <c r="I31" s="2" t="s">
        <v>92</v>
      </c>
      <c r="J31" s="7"/>
      <c r="K31" s="34" t="s">
        <v>193</v>
      </c>
      <c r="L31" s="171">
        <v>6.2</v>
      </c>
      <c r="M31" s="158">
        <v>2.4</v>
      </c>
      <c r="N31" s="158">
        <v>1.3</v>
      </c>
      <c r="O31" s="158">
        <v>1</v>
      </c>
      <c r="P31" s="158">
        <v>0.5</v>
      </c>
      <c r="Q31" s="158">
        <v>2.7</v>
      </c>
      <c r="R31" s="152">
        <f>(L31*70+M31*75+N31*25+O31*60+P31*120+Q31*45)</f>
        <v>888</v>
      </c>
    </row>
    <row r="32" spans="1:18" s="12" customFormat="1" ht="24" customHeight="1" thickBot="1" x14ac:dyDescent="0.3">
      <c r="A32" s="52" t="s">
        <v>82</v>
      </c>
      <c r="B32" s="32" t="s">
        <v>283</v>
      </c>
      <c r="C32" s="162"/>
      <c r="D32" s="9" t="s">
        <v>194</v>
      </c>
      <c r="E32" s="164"/>
      <c r="F32" s="9" t="s">
        <v>195</v>
      </c>
      <c r="G32" s="196"/>
      <c r="H32" s="164"/>
      <c r="I32" s="9" t="s">
        <v>98</v>
      </c>
      <c r="J32" s="10"/>
      <c r="K32" s="35" t="s">
        <v>196</v>
      </c>
      <c r="L32" s="168"/>
      <c r="M32" s="149"/>
      <c r="N32" s="149"/>
      <c r="O32" s="149"/>
      <c r="P32" s="149"/>
      <c r="Q32" s="149"/>
      <c r="R32" s="190" t="e">
        <v>#VALUE!</v>
      </c>
    </row>
    <row r="33" spans="1:18" s="12" customFormat="1" ht="24" customHeight="1" x14ac:dyDescent="0.25">
      <c r="A33" s="24">
        <f>A27+5</f>
        <v>45831</v>
      </c>
      <c r="B33" s="45" t="s">
        <v>197</v>
      </c>
      <c r="C33" s="161" t="s">
        <v>18</v>
      </c>
      <c r="D33" s="6" t="s">
        <v>198</v>
      </c>
      <c r="E33" s="163" t="s">
        <v>149</v>
      </c>
      <c r="F33" s="4" t="s">
        <v>199</v>
      </c>
      <c r="G33" s="194" t="s">
        <v>147</v>
      </c>
      <c r="H33" s="195" t="s">
        <v>150</v>
      </c>
      <c r="I33" s="6" t="s">
        <v>200</v>
      </c>
      <c r="J33" s="165" t="s">
        <v>127</v>
      </c>
      <c r="K33" s="47" t="s">
        <v>201</v>
      </c>
      <c r="L33" s="167">
        <v>5</v>
      </c>
      <c r="M33" s="150">
        <v>2.2000000000000002</v>
      </c>
      <c r="N33" s="150">
        <v>1.5</v>
      </c>
      <c r="O33" s="148">
        <v>1</v>
      </c>
      <c r="P33" s="150">
        <v>0.5</v>
      </c>
      <c r="Q33" s="150">
        <v>2.6</v>
      </c>
      <c r="R33" s="151">
        <f>(L33*70+M33*75+N33*25+O33*60+P33*120+Q33*45)</f>
        <v>789.5</v>
      </c>
    </row>
    <row r="34" spans="1:18" s="12" customFormat="1" ht="24" customHeight="1" x14ac:dyDescent="0.25">
      <c r="A34" s="28" t="s">
        <v>154</v>
      </c>
      <c r="B34" s="35" t="s">
        <v>202</v>
      </c>
      <c r="C34" s="176"/>
      <c r="D34" s="1" t="s">
        <v>203</v>
      </c>
      <c r="E34" s="177"/>
      <c r="F34" s="1" t="s">
        <v>204</v>
      </c>
      <c r="G34" s="179"/>
      <c r="H34" s="177"/>
      <c r="I34" s="1" t="s">
        <v>205</v>
      </c>
      <c r="J34" s="192"/>
      <c r="K34" s="59" t="s">
        <v>206</v>
      </c>
      <c r="L34" s="193"/>
      <c r="M34" s="189"/>
      <c r="N34" s="189"/>
      <c r="O34" s="158"/>
      <c r="P34" s="189"/>
      <c r="Q34" s="189"/>
      <c r="R34" s="152" t="e">
        <v>#VALUE!</v>
      </c>
    </row>
    <row r="35" spans="1:18" s="12" customFormat="1" ht="24" customHeight="1" x14ac:dyDescent="0.25">
      <c r="A35" s="36">
        <f>A33+1</f>
        <v>45832</v>
      </c>
      <c r="B35" s="34" t="s">
        <v>207</v>
      </c>
      <c r="C35" s="169" t="s">
        <v>34</v>
      </c>
      <c r="D35" s="2" t="s">
        <v>208</v>
      </c>
      <c r="E35" s="170" t="s">
        <v>36</v>
      </c>
      <c r="F35" s="6" t="s">
        <v>209</v>
      </c>
      <c r="G35" s="163" t="s">
        <v>22</v>
      </c>
      <c r="H35" s="163" t="s">
        <v>39</v>
      </c>
      <c r="I35" s="6" t="s">
        <v>210</v>
      </c>
      <c r="J35" s="191" t="s">
        <v>211</v>
      </c>
      <c r="K35" s="50" t="s">
        <v>212</v>
      </c>
      <c r="L35" s="171">
        <v>4.8</v>
      </c>
      <c r="M35" s="158">
        <v>2.2999999999999998</v>
      </c>
      <c r="N35" s="158">
        <v>1.8</v>
      </c>
      <c r="O35" s="158">
        <v>1</v>
      </c>
      <c r="P35" s="158">
        <v>0.5</v>
      </c>
      <c r="Q35" s="158">
        <v>2.6</v>
      </c>
      <c r="R35" s="152">
        <f>(L35*70+M35*75+N35*25+O35*60+P35*120+Q35*45)</f>
        <v>790.5</v>
      </c>
    </row>
    <row r="36" spans="1:18" s="12" customFormat="1" ht="24" customHeight="1" x14ac:dyDescent="0.25">
      <c r="A36" s="43" t="s">
        <v>42</v>
      </c>
      <c r="B36" s="29" t="s">
        <v>213</v>
      </c>
      <c r="C36" s="176"/>
      <c r="D36" s="3" t="s">
        <v>214</v>
      </c>
      <c r="E36" s="163"/>
      <c r="F36" s="1" t="s">
        <v>215</v>
      </c>
      <c r="G36" s="177"/>
      <c r="H36" s="177"/>
      <c r="I36" s="1" t="s">
        <v>216</v>
      </c>
      <c r="J36" s="192"/>
      <c r="K36" s="59" t="s">
        <v>217</v>
      </c>
      <c r="L36" s="193"/>
      <c r="M36" s="189"/>
      <c r="N36" s="189"/>
      <c r="O36" s="158"/>
      <c r="P36" s="189"/>
      <c r="Q36" s="189"/>
      <c r="R36" s="190" t="e">
        <v>#VALUE!</v>
      </c>
    </row>
    <row r="37" spans="1:18" s="12" customFormat="1" ht="24" customHeight="1" x14ac:dyDescent="0.25">
      <c r="A37" s="132">
        <f>A35+1</f>
        <v>45833</v>
      </c>
      <c r="B37" s="115" t="s">
        <v>218</v>
      </c>
      <c r="C37" s="182" t="s">
        <v>49</v>
      </c>
      <c r="D37" s="127" t="s">
        <v>219</v>
      </c>
      <c r="E37" s="184" t="s">
        <v>220</v>
      </c>
      <c r="F37" s="116" t="s">
        <v>221</v>
      </c>
      <c r="G37" s="186" t="s">
        <v>136</v>
      </c>
      <c r="H37" s="184" t="s">
        <v>222</v>
      </c>
      <c r="I37" s="127" t="s">
        <v>223</v>
      </c>
      <c r="J37" s="133"/>
      <c r="K37" s="134" t="s">
        <v>55</v>
      </c>
      <c r="L37" s="188">
        <v>5</v>
      </c>
      <c r="M37" s="174">
        <v>3.2</v>
      </c>
      <c r="N37" s="174">
        <v>1</v>
      </c>
      <c r="O37" s="174">
        <v>1</v>
      </c>
      <c r="P37" s="174"/>
      <c r="Q37" s="174">
        <v>3.2</v>
      </c>
      <c r="R37" s="175">
        <f>(L37*70+M37*75+N37*25+O37*60+P37*120+Q37*45)</f>
        <v>819</v>
      </c>
    </row>
    <row r="38" spans="1:18" s="12" customFormat="1" ht="24" customHeight="1" x14ac:dyDescent="0.25">
      <c r="A38" s="130" t="s">
        <v>56</v>
      </c>
      <c r="B38" s="120" t="s">
        <v>224</v>
      </c>
      <c r="C38" s="183"/>
      <c r="D38" s="123" t="s">
        <v>225</v>
      </c>
      <c r="E38" s="185"/>
      <c r="F38" s="123" t="s">
        <v>278</v>
      </c>
      <c r="G38" s="187"/>
      <c r="H38" s="185"/>
      <c r="I38" s="123" t="s">
        <v>226</v>
      </c>
      <c r="J38" s="135"/>
      <c r="K38" s="129" t="s">
        <v>61</v>
      </c>
      <c r="L38" s="188"/>
      <c r="M38" s="174"/>
      <c r="N38" s="174"/>
      <c r="O38" s="174"/>
      <c r="P38" s="174"/>
      <c r="Q38" s="174"/>
      <c r="R38" s="175" t="e">
        <v>#VALUE!</v>
      </c>
    </row>
    <row r="39" spans="1:18" s="12" customFormat="1" ht="24" customHeight="1" x14ac:dyDescent="0.25">
      <c r="A39" s="57">
        <f>A37+1</f>
        <v>45834</v>
      </c>
      <c r="B39" s="34" t="s">
        <v>227</v>
      </c>
      <c r="C39" s="169" t="s">
        <v>228</v>
      </c>
      <c r="D39" s="2" t="s">
        <v>229</v>
      </c>
      <c r="E39" s="170" t="s">
        <v>65</v>
      </c>
      <c r="F39" s="6" t="s">
        <v>230</v>
      </c>
      <c r="G39" s="178" t="s">
        <v>65</v>
      </c>
      <c r="H39" s="170" t="s">
        <v>39</v>
      </c>
      <c r="I39" s="6" t="s">
        <v>231</v>
      </c>
      <c r="J39" s="180" t="s">
        <v>25</v>
      </c>
      <c r="K39" s="50" t="s">
        <v>232</v>
      </c>
      <c r="L39" s="172">
        <v>4.8</v>
      </c>
      <c r="M39" s="173">
        <v>2</v>
      </c>
      <c r="N39" s="173">
        <v>1.7</v>
      </c>
      <c r="O39" s="150">
        <v>1</v>
      </c>
      <c r="P39" s="173"/>
      <c r="Q39" s="173">
        <v>2.6</v>
      </c>
      <c r="R39" s="152">
        <f>(L39*70+M39*75+N39*25+O39*60+P39*120+Q39*45)</f>
        <v>705.5</v>
      </c>
    </row>
    <row r="40" spans="1:18" s="12" customFormat="1" ht="24" customHeight="1" x14ac:dyDescent="0.25">
      <c r="A40" s="28" t="s">
        <v>185</v>
      </c>
      <c r="B40" s="35" t="s">
        <v>233</v>
      </c>
      <c r="C40" s="176"/>
      <c r="D40" s="1" t="s">
        <v>234</v>
      </c>
      <c r="E40" s="177"/>
      <c r="F40" s="1" t="s">
        <v>235</v>
      </c>
      <c r="G40" s="179"/>
      <c r="H40" s="177"/>
      <c r="I40" s="1" t="s">
        <v>236</v>
      </c>
      <c r="J40" s="181"/>
      <c r="K40" s="48" t="s">
        <v>237</v>
      </c>
      <c r="L40" s="167"/>
      <c r="M40" s="150"/>
      <c r="N40" s="150"/>
      <c r="O40" s="158"/>
      <c r="P40" s="150"/>
      <c r="Q40" s="150"/>
      <c r="R40" s="152" t="e">
        <v>#VALUE!</v>
      </c>
    </row>
    <row r="41" spans="1:18" s="12" customFormat="1" ht="24" customHeight="1" x14ac:dyDescent="0.25">
      <c r="A41" s="43">
        <f>A39+1</f>
        <v>45835</v>
      </c>
      <c r="B41" s="25" t="s">
        <v>238</v>
      </c>
      <c r="C41" s="169" t="s">
        <v>77</v>
      </c>
      <c r="D41" s="6" t="s">
        <v>239</v>
      </c>
      <c r="E41" s="170" t="s">
        <v>22</v>
      </c>
      <c r="F41" s="6" t="s">
        <v>240</v>
      </c>
      <c r="G41" s="163" t="s">
        <v>149</v>
      </c>
      <c r="H41" s="163" t="s">
        <v>39</v>
      </c>
      <c r="I41" s="2" t="s">
        <v>241</v>
      </c>
      <c r="J41" s="8"/>
      <c r="K41" s="51" t="s">
        <v>242</v>
      </c>
      <c r="L41" s="171">
        <v>4.8</v>
      </c>
      <c r="M41" s="158">
        <v>3</v>
      </c>
      <c r="N41" s="158">
        <v>1.4</v>
      </c>
      <c r="O41" s="158">
        <v>1</v>
      </c>
      <c r="P41" s="158">
        <v>0.5</v>
      </c>
      <c r="Q41" s="158">
        <v>2.7</v>
      </c>
      <c r="R41" s="159">
        <f>(L41*70+M41*75+N41*25+O41*60+P41*120+Q41*45)</f>
        <v>837.5</v>
      </c>
    </row>
    <row r="42" spans="1:18" s="12" customFormat="1" ht="24" customHeight="1" thickBot="1" x14ac:dyDescent="0.3">
      <c r="A42" s="52" t="s">
        <v>243</v>
      </c>
      <c r="B42" s="53" t="s">
        <v>244</v>
      </c>
      <c r="C42" s="162"/>
      <c r="D42" s="60" t="s">
        <v>245</v>
      </c>
      <c r="E42" s="164"/>
      <c r="F42" s="9" t="s">
        <v>246</v>
      </c>
      <c r="G42" s="164"/>
      <c r="H42" s="164"/>
      <c r="I42" s="9" t="s">
        <v>247</v>
      </c>
      <c r="J42" s="10"/>
      <c r="K42" s="54" t="s">
        <v>248</v>
      </c>
      <c r="L42" s="168"/>
      <c r="M42" s="149"/>
      <c r="N42" s="149"/>
      <c r="O42" s="149"/>
      <c r="P42" s="149"/>
      <c r="Q42" s="149"/>
      <c r="R42" s="160" t="e">
        <v>#VALUE!</v>
      </c>
    </row>
    <row r="43" spans="1:18" s="12" customFormat="1" ht="24" customHeight="1" x14ac:dyDescent="0.25">
      <c r="A43" s="33">
        <f>A37+5</f>
        <v>45838</v>
      </c>
      <c r="B43" s="25" t="s">
        <v>281</v>
      </c>
      <c r="C43" s="161" t="s">
        <v>18</v>
      </c>
      <c r="D43" s="6" t="s">
        <v>249</v>
      </c>
      <c r="E43" s="163" t="s">
        <v>149</v>
      </c>
      <c r="F43" s="6" t="s">
        <v>250</v>
      </c>
      <c r="G43" s="163" t="s">
        <v>65</v>
      </c>
      <c r="H43" s="163" t="s">
        <v>150</v>
      </c>
      <c r="I43" s="6" t="s">
        <v>251</v>
      </c>
      <c r="J43" s="165" t="s">
        <v>25</v>
      </c>
      <c r="K43" s="27" t="s">
        <v>252</v>
      </c>
      <c r="L43" s="167">
        <v>5.5</v>
      </c>
      <c r="M43" s="150">
        <v>2.4</v>
      </c>
      <c r="N43" s="150">
        <v>1.2</v>
      </c>
      <c r="O43" s="148">
        <v>1</v>
      </c>
      <c r="P43" s="150">
        <v>0.5</v>
      </c>
      <c r="Q43" s="150">
        <v>2.6</v>
      </c>
      <c r="R43" s="151">
        <f>(L43*70+M43*75+N43*25+O43*60+P43*120+Q43*45)</f>
        <v>832</v>
      </c>
    </row>
    <row r="44" spans="1:18" s="12" customFormat="1" ht="24" customHeight="1" thickBot="1" x14ac:dyDescent="0.3">
      <c r="A44" s="28" t="s">
        <v>154</v>
      </c>
      <c r="B44" s="35" t="s">
        <v>282</v>
      </c>
      <c r="C44" s="162"/>
      <c r="D44" s="9" t="s">
        <v>253</v>
      </c>
      <c r="E44" s="164"/>
      <c r="F44" s="9" t="s">
        <v>254</v>
      </c>
      <c r="G44" s="164"/>
      <c r="H44" s="164"/>
      <c r="I44" s="9" t="s">
        <v>255</v>
      </c>
      <c r="J44" s="166"/>
      <c r="K44" s="44" t="s">
        <v>256</v>
      </c>
      <c r="L44" s="168"/>
      <c r="M44" s="149"/>
      <c r="N44" s="149"/>
      <c r="O44" s="149"/>
      <c r="P44" s="149"/>
      <c r="Q44" s="149"/>
      <c r="R44" s="152" t="e">
        <v>#VALUE!</v>
      </c>
    </row>
    <row r="45" spans="1:18" ht="24" customHeight="1" x14ac:dyDescent="0.3">
      <c r="A45" s="153" t="s">
        <v>257</v>
      </c>
      <c r="B45" s="154"/>
      <c r="C45" s="154"/>
      <c r="D45" s="61" t="s">
        <v>258</v>
      </c>
      <c r="E45" s="155" t="s">
        <v>259</v>
      </c>
      <c r="F45" s="155"/>
      <c r="G45" s="156" t="s">
        <v>260</v>
      </c>
      <c r="H45" s="156"/>
      <c r="I45" s="155" t="s">
        <v>261</v>
      </c>
      <c r="J45" s="155"/>
      <c r="K45" s="62" t="s">
        <v>262</v>
      </c>
      <c r="L45" s="155" t="s">
        <v>263</v>
      </c>
      <c r="M45" s="155"/>
      <c r="N45" s="155"/>
      <c r="O45" s="156" t="s">
        <v>264</v>
      </c>
      <c r="P45" s="156"/>
      <c r="Q45" s="156"/>
      <c r="R45" s="157"/>
    </row>
    <row r="46" spans="1:18" ht="24" customHeight="1" x14ac:dyDescent="0.3">
      <c r="A46" s="142" t="s">
        <v>265</v>
      </c>
      <c r="B46" s="143"/>
      <c r="C46" s="143"/>
      <c r="D46" s="63">
        <v>550</v>
      </c>
      <c r="E46" s="144" t="s">
        <v>266</v>
      </c>
      <c r="F46" s="144"/>
      <c r="G46" s="144" t="s">
        <v>267</v>
      </c>
      <c r="H46" s="144"/>
      <c r="I46" s="144" t="s">
        <v>268</v>
      </c>
      <c r="J46" s="144"/>
      <c r="K46" s="64">
        <v>1</v>
      </c>
      <c r="L46" s="145">
        <v>0.5</v>
      </c>
      <c r="M46" s="145"/>
      <c r="N46" s="145"/>
      <c r="O46" s="146" t="s">
        <v>269</v>
      </c>
      <c r="P46" s="146"/>
      <c r="Q46" s="146"/>
      <c r="R46" s="147"/>
    </row>
    <row r="47" spans="1:18" ht="24" customHeight="1" thickBot="1" x14ac:dyDescent="0.35">
      <c r="A47" s="136" t="s">
        <v>270</v>
      </c>
      <c r="B47" s="137"/>
      <c r="C47" s="137"/>
      <c r="D47" s="65">
        <v>700</v>
      </c>
      <c r="E47" s="138" t="s">
        <v>271</v>
      </c>
      <c r="F47" s="138"/>
      <c r="G47" s="138" t="s">
        <v>269</v>
      </c>
      <c r="H47" s="138"/>
      <c r="I47" s="138" t="s">
        <v>269</v>
      </c>
      <c r="J47" s="138"/>
      <c r="K47" s="66">
        <v>1</v>
      </c>
      <c r="L47" s="139">
        <v>0.5</v>
      </c>
      <c r="M47" s="139"/>
      <c r="N47" s="139"/>
      <c r="O47" s="140" t="s">
        <v>272</v>
      </c>
      <c r="P47" s="140"/>
      <c r="Q47" s="140"/>
      <c r="R47" s="141"/>
    </row>
    <row r="48" spans="1:18" s="74" customFormat="1" ht="23.25" customHeight="1" x14ac:dyDescent="0.3">
      <c r="A48" s="67" t="s">
        <v>273</v>
      </c>
      <c r="B48" s="67"/>
      <c r="C48" s="68"/>
      <c r="D48" s="68"/>
      <c r="E48" s="68"/>
      <c r="F48" s="68"/>
      <c r="G48" s="68"/>
      <c r="H48" s="68"/>
      <c r="I48" s="68"/>
      <c r="J48" s="69"/>
      <c r="K48" s="69"/>
      <c r="L48" s="69"/>
      <c r="M48" s="69"/>
      <c r="N48" s="69"/>
      <c r="O48" s="70"/>
      <c r="P48" s="71"/>
      <c r="Q48" s="72"/>
      <c r="R48" s="73"/>
    </row>
    <row r="49" spans="1:20" s="77" customFormat="1" ht="23.25" customHeight="1" x14ac:dyDescent="0.25">
      <c r="A49" s="75" t="s">
        <v>274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76"/>
      <c r="R49" s="76"/>
    </row>
    <row r="50" spans="1:20" s="71" customFormat="1" ht="23.25" customHeight="1" x14ac:dyDescent="0.25">
      <c r="A50" s="78" t="s">
        <v>275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72"/>
      <c r="R50" s="72"/>
    </row>
    <row r="51" spans="1:20" s="77" customFormat="1" ht="23.25" customHeight="1" x14ac:dyDescent="0.25">
      <c r="A51" s="68" t="s">
        <v>276</v>
      </c>
      <c r="B51" s="68"/>
      <c r="C51" s="68"/>
      <c r="D51" s="68"/>
      <c r="E51" s="68"/>
      <c r="F51" s="68"/>
      <c r="G51" s="68"/>
      <c r="H51" s="68"/>
      <c r="I51" s="68"/>
      <c r="J51" s="71"/>
      <c r="K51" s="71"/>
      <c r="O51" s="79"/>
      <c r="Q51" s="76"/>
      <c r="R51" s="76"/>
    </row>
    <row r="52" spans="1:20" s="83" customFormat="1" ht="23.25" customHeight="1" x14ac:dyDescent="0.25">
      <c r="A52" s="80" t="s">
        <v>277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2"/>
      <c r="R52" s="82"/>
    </row>
    <row r="53" spans="1:20" s="74" customFormat="1" ht="23.25" customHeight="1" x14ac:dyDescent="0.3">
      <c r="A53" s="67"/>
      <c r="B53" s="84"/>
      <c r="C53" s="67"/>
      <c r="D53" s="67"/>
      <c r="E53" s="68"/>
      <c r="F53" s="68"/>
      <c r="G53" s="68"/>
      <c r="H53" s="68"/>
      <c r="I53" s="68"/>
      <c r="J53" s="68"/>
      <c r="K53" s="68"/>
      <c r="L53" s="69"/>
      <c r="M53" s="69"/>
      <c r="N53" s="69"/>
      <c r="O53" s="69"/>
      <c r="P53" s="69"/>
      <c r="Q53" s="70"/>
      <c r="R53" s="71"/>
      <c r="S53" s="72"/>
      <c r="T53" s="73"/>
    </row>
    <row r="54" spans="1:20" s="77" customFormat="1" ht="23.25" customHeight="1" x14ac:dyDescent="0.25">
      <c r="A54" s="75"/>
      <c r="B54" s="85"/>
      <c r="C54" s="75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76"/>
      <c r="T54" s="76"/>
    </row>
    <row r="55" spans="1:20" s="71" customFormat="1" ht="23.25" customHeight="1" x14ac:dyDescent="0.25">
      <c r="A55" s="78"/>
      <c r="B55" s="86"/>
      <c r="C55" s="7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72"/>
      <c r="T55" s="72"/>
    </row>
    <row r="56" spans="1:20" s="77" customFormat="1" ht="23.25" customHeight="1" x14ac:dyDescent="0.25">
      <c r="A56" s="68"/>
      <c r="B56" s="87"/>
      <c r="C56" s="68"/>
      <c r="D56" s="68"/>
      <c r="E56" s="68"/>
      <c r="F56" s="68"/>
      <c r="G56" s="68"/>
      <c r="H56" s="68"/>
      <c r="I56" s="68"/>
      <c r="J56" s="68"/>
      <c r="K56" s="68"/>
      <c r="L56" s="71"/>
      <c r="M56" s="71"/>
      <c r="Q56" s="79"/>
      <c r="S56" s="76"/>
      <c r="T56" s="76"/>
    </row>
    <row r="57" spans="1:20" s="83" customFormat="1" ht="23.25" customHeight="1" x14ac:dyDescent="0.25">
      <c r="A57" s="80"/>
      <c r="B57" s="88"/>
      <c r="C57" s="80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2"/>
      <c r="T57" s="82"/>
    </row>
    <row r="58" spans="1:20" s="96" customFormat="1" ht="24" customHeight="1" x14ac:dyDescent="0.25">
      <c r="A58" s="89"/>
      <c r="B58" s="90"/>
      <c r="C58" s="91"/>
      <c r="D58" s="92"/>
      <c r="E58" s="93"/>
      <c r="F58" s="93"/>
      <c r="G58" s="93"/>
      <c r="H58" s="92"/>
      <c r="I58" s="92"/>
      <c r="J58" s="93"/>
      <c r="K58" s="90"/>
      <c r="L58" s="91"/>
      <c r="M58" s="91"/>
      <c r="N58" s="91"/>
      <c r="O58" s="91"/>
      <c r="P58" s="91"/>
      <c r="Q58" s="94"/>
      <c r="R58" s="93"/>
      <c r="S58" s="95"/>
    </row>
    <row r="59" spans="1:20" s="96" customFormat="1" ht="24" customHeight="1" x14ac:dyDescent="0.25">
      <c r="A59" s="97"/>
      <c r="B59" s="11"/>
      <c r="C59" s="98"/>
      <c r="D59" s="99"/>
      <c r="E59" s="98"/>
      <c r="F59" s="98"/>
      <c r="G59" s="98"/>
      <c r="H59" s="99"/>
      <c r="I59" s="99"/>
      <c r="J59" s="98"/>
      <c r="K59" s="11"/>
      <c r="L59" s="98"/>
      <c r="M59" s="98"/>
      <c r="N59" s="98"/>
      <c r="O59" s="98"/>
      <c r="P59" s="98"/>
      <c r="Q59" s="100"/>
      <c r="R59" s="98"/>
      <c r="S59" s="95"/>
    </row>
    <row r="60" spans="1:20" ht="24" customHeight="1" x14ac:dyDescent="0.25">
      <c r="A60" s="101"/>
      <c r="C60" s="98"/>
      <c r="D60" s="101"/>
      <c r="E60" s="98"/>
      <c r="F60" s="102"/>
      <c r="G60" s="98"/>
      <c r="H60" s="98"/>
      <c r="I60" s="98"/>
      <c r="J60" s="98"/>
      <c r="L60" s="98"/>
      <c r="M60" s="98"/>
      <c r="N60" s="98"/>
      <c r="O60" s="98"/>
      <c r="P60" s="98"/>
      <c r="Q60" s="98"/>
      <c r="R60" s="98"/>
    </row>
    <row r="61" spans="1:20" ht="24" customHeight="1" x14ac:dyDescent="0.25">
      <c r="A61" s="103"/>
      <c r="C61" s="98"/>
      <c r="D61" s="99"/>
      <c r="E61" s="98"/>
      <c r="F61" s="98"/>
      <c r="G61" s="98"/>
      <c r="H61" s="99"/>
      <c r="I61" s="99"/>
      <c r="J61" s="93"/>
    </row>
    <row r="62" spans="1:20" ht="24" customHeight="1" x14ac:dyDescent="0.25">
      <c r="A62" s="97"/>
      <c r="B62" s="105"/>
      <c r="C62" s="98"/>
      <c r="D62" s="99"/>
      <c r="E62" s="106"/>
      <c r="F62" s="98"/>
      <c r="G62" s="98"/>
      <c r="H62" s="99"/>
      <c r="I62" s="99"/>
      <c r="J62" s="98"/>
    </row>
    <row r="63" spans="1:20" ht="24" customHeight="1" x14ac:dyDescent="0.25">
      <c r="A63" s="107"/>
      <c r="B63" s="108"/>
      <c r="C63" s="105"/>
      <c r="D63" s="109"/>
      <c r="E63" s="110"/>
      <c r="F63" s="110"/>
      <c r="G63" s="110"/>
      <c r="H63" s="111"/>
      <c r="I63" s="111"/>
      <c r="J63" s="98"/>
    </row>
    <row r="64" spans="1:20" ht="24" customHeight="1" x14ac:dyDescent="0.25">
      <c r="B64" s="105"/>
      <c r="D64" s="113"/>
    </row>
    <row r="65" spans="2:3" ht="24" customHeight="1" x14ac:dyDescent="0.25">
      <c r="B65" s="108"/>
    </row>
    <row r="66" spans="2:3" ht="24" customHeight="1" x14ac:dyDescent="0.25">
      <c r="C66" s="11"/>
    </row>
    <row r="67" spans="2:3" ht="24" customHeight="1" x14ac:dyDescent="0.25">
      <c r="B67" s="105"/>
      <c r="C67" s="11"/>
    </row>
    <row r="68" spans="2:3" ht="24" customHeight="1" x14ac:dyDescent="0.25">
      <c r="B68" s="108"/>
      <c r="C68" s="11"/>
    </row>
  </sheetData>
  <sheetProtection selectLockedCells="1" selectUnlockedCells="1"/>
  <mergeCells count="270">
    <mergeCell ref="A1:R1"/>
    <mergeCell ref="D2:E2"/>
    <mergeCell ref="F2:G2"/>
    <mergeCell ref="C3:C4"/>
    <mergeCell ref="E3:E4"/>
    <mergeCell ref="G3:G4"/>
    <mergeCell ref="H3:H4"/>
    <mergeCell ref="J3:J4"/>
    <mergeCell ref="L3:L4"/>
    <mergeCell ref="M3:M4"/>
    <mergeCell ref="N3:N4"/>
    <mergeCell ref="O3:O4"/>
    <mergeCell ref="P3:P4"/>
    <mergeCell ref="Q3:Q4"/>
    <mergeCell ref="R3:R4"/>
    <mergeCell ref="C5:C6"/>
    <mergeCell ref="E5:E6"/>
    <mergeCell ref="G5:G6"/>
    <mergeCell ref="H5:H6"/>
    <mergeCell ref="J5:J6"/>
    <mergeCell ref="R5:R6"/>
    <mergeCell ref="C7:C8"/>
    <mergeCell ref="E7:E8"/>
    <mergeCell ref="G7:G8"/>
    <mergeCell ref="H7:H8"/>
    <mergeCell ref="J7:J8"/>
    <mergeCell ref="L7:L8"/>
    <mergeCell ref="M7:M8"/>
    <mergeCell ref="N7:N8"/>
    <mergeCell ref="O7:O8"/>
    <mergeCell ref="L5:L6"/>
    <mergeCell ref="M5:M6"/>
    <mergeCell ref="N5:N6"/>
    <mergeCell ref="O5:O6"/>
    <mergeCell ref="P5:P6"/>
    <mergeCell ref="Q5:Q6"/>
    <mergeCell ref="P7:P8"/>
    <mergeCell ref="Q7:Q8"/>
    <mergeCell ref="R7:R8"/>
    <mergeCell ref="C9:C10"/>
    <mergeCell ref="E9:E10"/>
    <mergeCell ref="G9:G10"/>
    <mergeCell ref="H9:H10"/>
    <mergeCell ref="J9:J10"/>
    <mergeCell ref="L9:L10"/>
    <mergeCell ref="M9:M10"/>
    <mergeCell ref="N9:N10"/>
    <mergeCell ref="O9:O10"/>
    <mergeCell ref="P9:P10"/>
    <mergeCell ref="Q9:Q10"/>
    <mergeCell ref="R9:R10"/>
    <mergeCell ref="C11:C12"/>
    <mergeCell ref="E11:E12"/>
    <mergeCell ref="G11:G12"/>
    <mergeCell ref="H11:H12"/>
    <mergeCell ref="J11:J12"/>
    <mergeCell ref="R11:R12"/>
    <mergeCell ref="C13:C14"/>
    <mergeCell ref="E13:E14"/>
    <mergeCell ref="G13:G14"/>
    <mergeCell ref="H13:H14"/>
    <mergeCell ref="J13:J14"/>
    <mergeCell ref="L13:L14"/>
    <mergeCell ref="M13:M14"/>
    <mergeCell ref="N13:N14"/>
    <mergeCell ref="O13:O14"/>
    <mergeCell ref="L11:L12"/>
    <mergeCell ref="M11:M12"/>
    <mergeCell ref="N11:N12"/>
    <mergeCell ref="O11:O12"/>
    <mergeCell ref="P11:P12"/>
    <mergeCell ref="Q11:Q12"/>
    <mergeCell ref="P13:P14"/>
    <mergeCell ref="Q13:Q14"/>
    <mergeCell ref="R13:R14"/>
    <mergeCell ref="C15:C16"/>
    <mergeCell ref="E15:E16"/>
    <mergeCell ref="G15:G16"/>
    <mergeCell ref="H15:H16"/>
    <mergeCell ref="J15:J16"/>
    <mergeCell ref="L15:L16"/>
    <mergeCell ref="M15:M16"/>
    <mergeCell ref="N15:N16"/>
    <mergeCell ref="O15:O16"/>
    <mergeCell ref="P15:P16"/>
    <mergeCell ref="Q15:Q16"/>
    <mergeCell ref="R15:R16"/>
    <mergeCell ref="C17:C18"/>
    <mergeCell ref="E17:E18"/>
    <mergeCell ref="G17:G18"/>
    <mergeCell ref="H17:H18"/>
    <mergeCell ref="J17:J18"/>
    <mergeCell ref="R17:R18"/>
    <mergeCell ref="C19:C20"/>
    <mergeCell ref="E19:E20"/>
    <mergeCell ref="G19:G20"/>
    <mergeCell ref="H19:H20"/>
    <mergeCell ref="J19:J20"/>
    <mergeCell ref="L19:L20"/>
    <mergeCell ref="M19:M20"/>
    <mergeCell ref="N19:N20"/>
    <mergeCell ref="O19:O20"/>
    <mergeCell ref="L17:L18"/>
    <mergeCell ref="M17:M18"/>
    <mergeCell ref="N17:N18"/>
    <mergeCell ref="O17:O18"/>
    <mergeCell ref="P17:P18"/>
    <mergeCell ref="Q17:Q18"/>
    <mergeCell ref="P19:P20"/>
    <mergeCell ref="Q19:Q20"/>
    <mergeCell ref="R19:R20"/>
    <mergeCell ref="C21:C22"/>
    <mergeCell ref="E21:E22"/>
    <mergeCell ref="G21:G22"/>
    <mergeCell ref="H21:H22"/>
    <mergeCell ref="J21:J22"/>
    <mergeCell ref="L21:L22"/>
    <mergeCell ref="M21:M22"/>
    <mergeCell ref="N21:N22"/>
    <mergeCell ref="O21:O22"/>
    <mergeCell ref="P21:P22"/>
    <mergeCell ref="Q21:Q22"/>
    <mergeCell ref="R21:R22"/>
    <mergeCell ref="C23:C24"/>
    <mergeCell ref="E23:E24"/>
    <mergeCell ref="G23:G24"/>
    <mergeCell ref="H23:H24"/>
    <mergeCell ref="J23:J24"/>
    <mergeCell ref="R23:R24"/>
    <mergeCell ref="C25:C26"/>
    <mergeCell ref="E25:E26"/>
    <mergeCell ref="G25:G26"/>
    <mergeCell ref="H25:H26"/>
    <mergeCell ref="J25:J26"/>
    <mergeCell ref="L25:L26"/>
    <mergeCell ref="M25:M26"/>
    <mergeCell ref="N25:N26"/>
    <mergeCell ref="O25:O26"/>
    <mergeCell ref="L23:L24"/>
    <mergeCell ref="M23:M24"/>
    <mergeCell ref="N23:N24"/>
    <mergeCell ref="O23:O24"/>
    <mergeCell ref="P23:P24"/>
    <mergeCell ref="Q23:Q24"/>
    <mergeCell ref="P25:P26"/>
    <mergeCell ref="Q25:Q26"/>
    <mergeCell ref="R25:R26"/>
    <mergeCell ref="C27:C28"/>
    <mergeCell ref="E27:E28"/>
    <mergeCell ref="G27:G28"/>
    <mergeCell ref="H27:H28"/>
    <mergeCell ref="J27:J28"/>
    <mergeCell ref="L27:L28"/>
    <mergeCell ref="M27:M28"/>
    <mergeCell ref="N27:N28"/>
    <mergeCell ref="O27:O28"/>
    <mergeCell ref="P27:P28"/>
    <mergeCell ref="Q27:Q28"/>
    <mergeCell ref="R27:R28"/>
    <mergeCell ref="C29:C30"/>
    <mergeCell ref="E29:E30"/>
    <mergeCell ref="G29:G30"/>
    <mergeCell ref="H29:H30"/>
    <mergeCell ref="J29:J30"/>
    <mergeCell ref="R29:R30"/>
    <mergeCell ref="C31:C32"/>
    <mergeCell ref="E31:E32"/>
    <mergeCell ref="G31:G32"/>
    <mergeCell ref="H31:H32"/>
    <mergeCell ref="L31:L32"/>
    <mergeCell ref="M31:M32"/>
    <mergeCell ref="N31:N32"/>
    <mergeCell ref="O31:O32"/>
    <mergeCell ref="P31:P32"/>
    <mergeCell ref="L29:L30"/>
    <mergeCell ref="M29:M30"/>
    <mergeCell ref="N29:N30"/>
    <mergeCell ref="O29:O30"/>
    <mergeCell ref="P29:P30"/>
    <mergeCell ref="Q29:Q30"/>
    <mergeCell ref="C35:C36"/>
    <mergeCell ref="E35:E36"/>
    <mergeCell ref="G35:G36"/>
    <mergeCell ref="H35:H36"/>
    <mergeCell ref="J35:J36"/>
    <mergeCell ref="L35:L36"/>
    <mergeCell ref="Q31:Q32"/>
    <mergeCell ref="R31:R32"/>
    <mergeCell ref="C33:C34"/>
    <mergeCell ref="E33:E34"/>
    <mergeCell ref="G33:G34"/>
    <mergeCell ref="H33:H34"/>
    <mergeCell ref="J33:J34"/>
    <mergeCell ref="L33:L34"/>
    <mergeCell ref="M33:M34"/>
    <mergeCell ref="N33:N34"/>
    <mergeCell ref="M35:M36"/>
    <mergeCell ref="N35:N36"/>
    <mergeCell ref="O35:O36"/>
    <mergeCell ref="P35:P36"/>
    <mergeCell ref="Q35:Q36"/>
    <mergeCell ref="R35:R36"/>
    <mergeCell ref="O33:O34"/>
    <mergeCell ref="P33:P34"/>
    <mergeCell ref="Q33:Q34"/>
    <mergeCell ref="R33:R34"/>
    <mergeCell ref="N37:N38"/>
    <mergeCell ref="O37:O38"/>
    <mergeCell ref="P37:P38"/>
    <mergeCell ref="Q37:Q38"/>
    <mergeCell ref="R37:R38"/>
    <mergeCell ref="C39:C40"/>
    <mergeCell ref="E39:E40"/>
    <mergeCell ref="G39:G40"/>
    <mergeCell ref="H39:H40"/>
    <mergeCell ref="J39:J40"/>
    <mergeCell ref="C37:C38"/>
    <mergeCell ref="E37:E38"/>
    <mergeCell ref="G37:G38"/>
    <mergeCell ref="H37:H38"/>
    <mergeCell ref="L37:L38"/>
    <mergeCell ref="M37:M38"/>
    <mergeCell ref="R39:R40"/>
    <mergeCell ref="C41:C42"/>
    <mergeCell ref="E41:E42"/>
    <mergeCell ref="G41:G42"/>
    <mergeCell ref="H41:H42"/>
    <mergeCell ref="L41:L42"/>
    <mergeCell ref="M41:M42"/>
    <mergeCell ref="N41:N42"/>
    <mergeCell ref="O41:O42"/>
    <mergeCell ref="P41:P42"/>
    <mergeCell ref="L39:L40"/>
    <mergeCell ref="M39:M40"/>
    <mergeCell ref="N39:N40"/>
    <mergeCell ref="O39:O40"/>
    <mergeCell ref="P39:P40"/>
    <mergeCell ref="Q39:Q40"/>
    <mergeCell ref="Q41:Q42"/>
    <mergeCell ref="R41:R42"/>
    <mergeCell ref="C43:C44"/>
    <mergeCell ref="E43:E44"/>
    <mergeCell ref="G43:G44"/>
    <mergeCell ref="H43:H44"/>
    <mergeCell ref="J43:J44"/>
    <mergeCell ref="L43:L44"/>
    <mergeCell ref="M43:M44"/>
    <mergeCell ref="N43:N44"/>
    <mergeCell ref="O43:O44"/>
    <mergeCell ref="P43:P44"/>
    <mergeCell ref="Q43:Q44"/>
    <mergeCell ref="R43:R44"/>
    <mergeCell ref="A45:C45"/>
    <mergeCell ref="E45:F45"/>
    <mergeCell ref="G45:H45"/>
    <mergeCell ref="I45:J45"/>
    <mergeCell ref="L45:N45"/>
    <mergeCell ref="O45:R45"/>
    <mergeCell ref="A47:C47"/>
    <mergeCell ref="E47:F47"/>
    <mergeCell ref="G47:H47"/>
    <mergeCell ref="I47:J47"/>
    <mergeCell ref="L47:N47"/>
    <mergeCell ref="O47:R47"/>
    <mergeCell ref="A46:C46"/>
    <mergeCell ref="E46:F46"/>
    <mergeCell ref="G46:H46"/>
    <mergeCell ref="I46:J46"/>
    <mergeCell ref="L46:N46"/>
    <mergeCell ref="O46:R46"/>
  </mergeCells>
  <phoneticPr fontId="3" type="noConversion"/>
  <conditionalFormatting sqref="I31:I32">
    <cfRule type="duplicateValues" dxfId="1" priority="1"/>
  </conditionalFormatting>
  <conditionalFormatting sqref="I41:I42">
    <cfRule type="duplicateValues" dxfId="0" priority="2"/>
  </conditionalFormatting>
  <printOptions horizontalCentered="1" verticalCentered="1"/>
  <pageMargins left="0" right="0" top="0.23622047244094491" bottom="0.15748031496062992" header="0.27559055118110237" footer="0.23622047244094491"/>
  <pageSetup paperSize="9" scale="64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楊梅6月幼兒園菜單</vt:lpstr>
      <vt:lpstr>楊梅6月幼兒園菜單!Print_Area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2025-05-25T23:49:00Z</cp:lastPrinted>
  <dcterms:created xsi:type="dcterms:W3CDTF">2025-05-25T23:47:18Z</dcterms:created>
  <dcterms:modified xsi:type="dcterms:W3CDTF">2025-05-26T03:38:18Z</dcterms:modified>
</cp:coreProperties>
</file>