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ink/ink1.xml" ContentType="application/inkml+xml"/>
  <Override PartName="/xl/ink/ink2.xml" ContentType="application/inkml+xml"/>
  <Override PartName="/xl/ink/ink3.xml" ContentType="application/inkml+xml"/>
  <Override PartName="/xl/ink/ink4.xml" ContentType="application/inkml+xml"/>
  <Override PartName="/xl/ink/ink5.xml" ContentType="application/inkml+xml"/>
  <Override PartName="/xl/ink/ink6.xml" ContentType="application/inkml+xml"/>
  <Override PartName="/xl/ink/ink7.xml" ContentType="application/inkml+xml"/>
  <Override PartName="/xl/ink/ink8.xml" ContentType="application/inkml+xml"/>
  <Override PartName="/xl/ink/ink9.xml" ContentType="application/inkml+xml"/>
  <Override PartName="/xl/ink/ink10.xml" ContentType="application/inkml+xml"/>
  <Override PartName="/xl/ink/ink11.xml" ContentType="application/inkml+xml"/>
  <Override PartName="/xl/ink/ink12.xml" ContentType="application/inkml+xml"/>
  <Override PartName="/xl/ink/ink13.xml" ContentType="application/inkml+xml"/>
  <Override PartName="/xl/ink/ink14.xml" ContentType="application/inkml+xml"/>
  <Override PartName="/xl/ink/ink15.xml" ContentType="application/inkml+xml"/>
  <Override PartName="/xl/ink/ink16.xml" ContentType="application/inkml+xml"/>
  <Override PartName="/xl/ink/ink17.xml" ContentType="application/inkml+xml"/>
  <Override PartName="/xl/ink/ink18.xml" ContentType="application/inkml+xml"/>
  <Override PartName="/xl/drawings/drawing2.xml" ContentType="application/vnd.openxmlformats-officedocument.drawing+xml"/>
  <Override PartName="/xl/ink/ink19.xml" ContentType="application/inkml+xml"/>
  <Override PartName="/xl/ink/ink20.xml" ContentType="application/inkml+xml"/>
  <Override PartName="/xl/ink/ink21.xml" ContentType="application/inkml+xml"/>
  <Override PartName="/xl/ink/ink22.xml" ContentType="application/inkml+xml"/>
  <Override PartName="/xl/ink/ink23.xml" ContentType="application/inkml+xml"/>
  <Override PartName="/xl/ink/ink24.xml" ContentType="application/inkml+xml"/>
  <Override PartName="/xl/ink/ink25.xml" ContentType="application/inkml+xml"/>
  <Override PartName="/xl/ink/ink26.xml" ContentType="application/inkml+xml"/>
  <Override PartName="/xl/ink/ink27.xml" ContentType="application/inkml+xml"/>
  <Override PartName="/xl/ink/ink28.xml" ContentType="application/inkml+xml"/>
  <Override PartName="/xl/ink/ink29.xml" ContentType="application/inkml+xml"/>
  <Override PartName="/xl/ink/ink30.xml" ContentType="application/inkml+xml"/>
  <Override PartName="/xl/ink/ink31.xml" ContentType="application/inkml+xml"/>
  <Override PartName="/xl/ink/ink32.xml" ContentType="application/inkml+xml"/>
  <Override PartName="/xl/ink/ink33.xml" ContentType="application/inkml+xml"/>
  <Override PartName="/xl/ink/ink34.xml" ContentType="application/inkml+xml"/>
  <Override PartName="/xl/ink/ink35.xml" ContentType="application/inkml+xml"/>
  <Override PartName="/xl/drawings/drawing3.xml" ContentType="application/vnd.openxmlformats-officedocument.drawing+xml"/>
  <Override PartName="/xl/ink/ink36.xml" ContentType="application/inkml+xml"/>
  <Override PartName="/xl/ink/ink37.xml" ContentType="application/inkml+xml"/>
  <Override PartName="/xl/ink/ink38.xml" ContentType="application/inkml+xml"/>
  <Override PartName="/xl/ink/ink39.xml" ContentType="application/inkml+xml"/>
  <Override PartName="/xl/ink/ink40.xml" ContentType="application/inkml+xml"/>
  <Override PartName="/xl/ink/ink41.xml" ContentType="application/inkml+xml"/>
  <Override PartName="/xl/ink/ink42.xml" ContentType="application/inkml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1840" windowHeight="13140" tabRatio="894" activeTab="2"/>
  </bookViews>
  <sheets>
    <sheet name="楊梅8.9月菜單(葷) " sheetId="3" r:id="rId1"/>
    <sheet name="楊梅8.9月菜單(素) " sheetId="4" r:id="rId2"/>
    <sheet name="楊梅菜單(幼)" sheetId="5" r:id="rId3"/>
  </sheets>
  <definedNames>
    <definedName name="_xlnm.Print_Area" localSheetId="1">'楊梅8.9月菜單(素) '!$A$1:$P$58</definedName>
    <definedName name="_xlnm.Print_Area" localSheetId="0">'楊梅8.9月菜單(葷) '!$A$1:$P$62</definedName>
    <definedName name="_xlnm.Print_Area" localSheetId="2">'楊梅菜單(幼)'!$A$1:$R$56</definedName>
    <definedName name="Z_786488B7_C932_47BE_BCA9_C63E30953143_.wvu.Cols" localSheetId="2" hidden="1">'楊梅菜單(幼)'!$C:$J</definedName>
    <definedName name="Z_786488B7_C932_47BE_BCA9_C63E30953143_.wvu.PrintArea" localSheetId="2" hidden="1">'楊梅菜單(幼)'!$A$1:$R$55</definedName>
    <definedName name="Z_786488B7_C932_47BE_BCA9_C63E30953143_.wvu.Rows" localSheetId="2" hidden="1">'楊梅菜單(幼)'!$49:$50,'楊梅菜單(幼)'!$54:$56</definedName>
    <definedName name="Z_B1E9995F_1B0C_45FB_85D1_8BE6E492609D_.wvu.PrintArea" localSheetId="2" hidden="1">'楊梅菜單(幼)'!$A$1:$R$55</definedName>
    <definedName name="Z_B1E9995F_1B0C_45FB_85D1_8BE6E492609D_.wvu.Rows" localSheetId="2" hidden="1">'楊梅菜單(幼)'!$49:$50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51" i="4" l="1"/>
  <c r="P49" i="4"/>
  <c r="P47" i="4"/>
  <c r="P45" i="4"/>
  <c r="P43" i="4"/>
  <c r="P41" i="4"/>
  <c r="P39" i="4"/>
  <c r="P37" i="4"/>
  <c r="P35" i="4"/>
  <c r="P33" i="4"/>
  <c r="P31" i="4"/>
  <c r="P29" i="4"/>
  <c r="P27" i="4"/>
  <c r="P25" i="4"/>
  <c r="P23" i="4"/>
  <c r="P21" i="4"/>
  <c r="P19" i="4"/>
  <c r="P17" i="4"/>
  <c r="P15" i="4"/>
  <c r="P13" i="4"/>
  <c r="P11" i="4"/>
  <c r="P9" i="4"/>
  <c r="P7" i="4"/>
  <c r="A7" i="4"/>
  <c r="A9" i="4" s="1"/>
  <c r="A11" i="4" s="1"/>
  <c r="A13" i="4" s="1"/>
  <c r="A15" i="4" s="1"/>
  <c r="A17" i="4" s="1"/>
  <c r="A19" i="4" s="1"/>
  <c r="A21" i="4" s="1"/>
  <c r="A23" i="4" s="1"/>
  <c r="A25" i="4" s="1"/>
  <c r="A27" i="4" s="1"/>
  <c r="A29" i="4" s="1"/>
  <c r="A31" i="4" s="1"/>
  <c r="A33" i="4" s="1"/>
  <c r="A35" i="4" s="1"/>
  <c r="A37" i="4" s="1"/>
  <c r="A39" i="4" s="1"/>
  <c r="A41" i="4" s="1"/>
  <c r="A43" i="4" s="1"/>
  <c r="A45" i="4" s="1"/>
  <c r="A47" i="4" s="1"/>
  <c r="A49" i="4" s="1"/>
  <c r="A51" i="4" s="1"/>
  <c r="P5" i="4"/>
  <c r="P51" i="3"/>
  <c r="P49" i="3"/>
  <c r="P47" i="3"/>
  <c r="P45" i="3"/>
  <c r="P43" i="3"/>
  <c r="P41" i="3"/>
  <c r="P39" i="3"/>
  <c r="P37" i="3"/>
  <c r="P35" i="3"/>
  <c r="P33" i="3"/>
  <c r="P31" i="3"/>
  <c r="P29" i="3"/>
  <c r="P27" i="3"/>
  <c r="P25" i="3"/>
  <c r="P23" i="3"/>
  <c r="P21" i="3"/>
  <c r="P19" i="3"/>
  <c r="P17" i="3"/>
  <c r="P15" i="3"/>
  <c r="P13" i="3"/>
  <c r="P11" i="3"/>
  <c r="P9" i="3"/>
  <c r="P7" i="3"/>
  <c r="P5" i="3"/>
  <c r="A7" i="3"/>
  <c r="A9" i="3" s="1"/>
  <c r="A11" i="3" s="1"/>
  <c r="A13" i="3" s="1"/>
  <c r="A15" i="3" s="1"/>
  <c r="A17" i="3" s="1"/>
  <c r="A19" i="3" s="1"/>
  <c r="A21" i="3" s="1"/>
  <c r="A23" i="3" s="1"/>
  <c r="A25" i="3" s="1"/>
  <c r="A27" i="3" s="1"/>
  <c r="A29" i="3" s="1"/>
  <c r="A31" i="3" s="1"/>
  <c r="A33" i="3" s="1"/>
  <c r="A35" i="3" s="1"/>
  <c r="A37" i="3" s="1"/>
  <c r="A39" i="3" s="1"/>
  <c r="A41" i="3" s="1"/>
  <c r="A43" i="3" s="1"/>
  <c r="A45" i="3" s="1"/>
  <c r="A47" i="3" s="1"/>
  <c r="A49" i="3" s="1"/>
  <c r="A51" i="3" s="1"/>
  <c r="R49" i="5" l="1"/>
  <c r="R47" i="5"/>
  <c r="R43" i="5"/>
  <c r="R45" i="5"/>
  <c r="R21" i="5"/>
  <c r="R3" i="5" l="1"/>
  <c r="R5" i="5"/>
  <c r="R7" i="5"/>
  <c r="R9" i="5"/>
  <c r="R11" i="5"/>
  <c r="R13" i="5"/>
  <c r="R15" i="5"/>
  <c r="R17" i="5"/>
  <c r="R19" i="5"/>
  <c r="R23" i="5"/>
  <c r="R25" i="5"/>
  <c r="R27" i="5"/>
  <c r="R29" i="5"/>
  <c r="R31" i="5"/>
  <c r="R33" i="5"/>
  <c r="R35" i="5"/>
  <c r="R37" i="5"/>
  <c r="R39" i="5"/>
  <c r="R41" i="5"/>
  <c r="A5" i="5" l="1"/>
  <c r="A7" i="5" s="1"/>
  <c r="A9" i="5" s="1"/>
  <c r="A11" i="5" s="1"/>
  <c r="A13" i="5" s="1"/>
  <c r="A15" i="5" s="1"/>
  <c r="A17" i="5" s="1"/>
  <c r="A19" i="5" s="1"/>
  <c r="A21" i="5" s="1"/>
  <c r="A23" i="5" s="1"/>
  <c r="A25" i="5" s="1"/>
  <c r="A27" i="5" s="1"/>
  <c r="A29" i="5" s="1"/>
  <c r="A31" i="5" s="1"/>
  <c r="A33" i="5" s="1"/>
  <c r="A35" i="5" s="1"/>
  <c r="A37" i="5" s="1"/>
  <c r="A39" i="5" s="1"/>
  <c r="A41" i="5" s="1"/>
  <c r="A43" i="5" s="1"/>
  <c r="A45" i="5" s="1"/>
  <c r="A47" i="5" s="1"/>
  <c r="A49" i="5" s="1"/>
</calcChain>
</file>

<file path=xl/sharedStrings.xml><?xml version="1.0" encoding="utf-8"?>
<sst xmlns="http://schemas.openxmlformats.org/spreadsheetml/2006/main" count="1051" uniqueCount="470">
  <si>
    <r>
      <rPr>
        <sz val="12"/>
        <rFont val="標楷體"/>
        <family val="4"/>
        <charset val="136"/>
      </rPr>
      <t>日期</t>
    </r>
  </si>
  <si>
    <r>
      <rPr>
        <sz val="14"/>
        <rFont val="標楷體"/>
        <family val="4"/>
        <charset val="136"/>
      </rPr>
      <t>主食</t>
    </r>
  </si>
  <si>
    <r>
      <rPr>
        <sz val="14"/>
        <rFont val="標楷體"/>
        <family val="4"/>
        <charset val="136"/>
      </rPr>
      <t>主菜</t>
    </r>
  </si>
  <si>
    <r>
      <rPr>
        <sz val="14"/>
        <rFont val="標楷體"/>
        <family val="4"/>
        <charset val="136"/>
      </rPr>
      <t>副菜</t>
    </r>
  </si>
  <si>
    <r>
      <rPr>
        <sz val="14"/>
        <rFont val="標楷體"/>
        <family val="4"/>
        <charset val="136"/>
      </rPr>
      <t>青菜</t>
    </r>
  </si>
  <si>
    <r>
      <rPr>
        <sz val="14"/>
        <rFont val="標楷體"/>
        <family val="4"/>
        <charset val="136"/>
      </rPr>
      <t>湯品</t>
    </r>
  </si>
  <si>
    <t>0~1</t>
  </si>
  <si>
    <t>糙米飯</t>
  </si>
  <si>
    <r>
      <rPr>
        <sz val="14"/>
        <rFont val="標楷體"/>
        <family val="4"/>
        <charset val="136"/>
      </rPr>
      <t>水果</t>
    </r>
    <phoneticPr fontId="8" type="noConversion"/>
  </si>
  <si>
    <r>
      <rPr>
        <sz val="6"/>
        <color indexed="8"/>
        <rFont val="標楷體"/>
        <family val="4"/>
        <charset val="136"/>
      </rPr>
      <t xml:space="preserve">全榖
</t>
    </r>
    <r>
      <rPr>
        <sz val="6"/>
        <color indexed="8"/>
        <rFont val="Arial"/>
        <family val="2"/>
      </rPr>
      <t>(</t>
    </r>
    <r>
      <rPr>
        <sz val="6"/>
        <color indexed="8"/>
        <rFont val="標楷體"/>
        <family val="4"/>
        <charset val="136"/>
      </rPr>
      <t>份</t>
    </r>
    <r>
      <rPr>
        <sz val="6"/>
        <color indexed="8"/>
        <rFont val="Arial"/>
        <family val="2"/>
      </rPr>
      <t>)</t>
    </r>
    <phoneticPr fontId="8" type="noConversion"/>
  </si>
  <si>
    <r>
      <rPr>
        <sz val="6"/>
        <color indexed="8"/>
        <rFont val="標楷體"/>
        <family val="4"/>
        <charset val="136"/>
      </rPr>
      <t xml:space="preserve">蔬菜
</t>
    </r>
    <r>
      <rPr>
        <sz val="6"/>
        <color indexed="8"/>
        <rFont val="Arial"/>
        <family val="2"/>
      </rPr>
      <t>(</t>
    </r>
    <r>
      <rPr>
        <sz val="6"/>
        <color indexed="8"/>
        <rFont val="標楷體"/>
        <family val="4"/>
        <charset val="136"/>
      </rPr>
      <t>份</t>
    </r>
    <r>
      <rPr>
        <sz val="6"/>
        <color indexed="8"/>
        <rFont val="Arial"/>
        <family val="2"/>
      </rPr>
      <t>)</t>
    </r>
    <phoneticPr fontId="8" type="noConversion"/>
  </si>
  <si>
    <r>
      <rPr>
        <sz val="6"/>
        <color indexed="8"/>
        <rFont val="標楷體"/>
        <family val="4"/>
        <charset val="136"/>
      </rPr>
      <t xml:space="preserve">水果
</t>
    </r>
    <r>
      <rPr>
        <sz val="6"/>
        <color indexed="8"/>
        <rFont val="Arial"/>
        <family val="2"/>
      </rPr>
      <t>(</t>
    </r>
    <r>
      <rPr>
        <sz val="6"/>
        <color indexed="8"/>
        <rFont val="標楷體"/>
        <family val="4"/>
        <charset val="136"/>
      </rPr>
      <t>份</t>
    </r>
    <r>
      <rPr>
        <sz val="6"/>
        <color indexed="8"/>
        <rFont val="Arial"/>
        <family val="2"/>
      </rPr>
      <t>)</t>
    </r>
    <phoneticPr fontId="8" type="noConversion"/>
  </si>
  <si>
    <r>
      <rPr>
        <sz val="6"/>
        <color indexed="8"/>
        <rFont val="標楷體"/>
        <family val="4"/>
        <charset val="136"/>
      </rPr>
      <t xml:space="preserve">奶
</t>
    </r>
    <r>
      <rPr>
        <sz val="6"/>
        <color indexed="8"/>
        <rFont val="Arial"/>
        <family val="2"/>
      </rPr>
      <t>(</t>
    </r>
    <r>
      <rPr>
        <sz val="6"/>
        <color indexed="8"/>
        <rFont val="標楷體"/>
        <family val="4"/>
        <charset val="136"/>
      </rPr>
      <t>份</t>
    </r>
    <r>
      <rPr>
        <sz val="6"/>
        <color indexed="8"/>
        <rFont val="Arial"/>
        <family val="2"/>
      </rPr>
      <t>)</t>
    </r>
    <phoneticPr fontId="8" type="noConversion"/>
  </si>
  <si>
    <r>
      <rPr>
        <sz val="6"/>
        <color indexed="8"/>
        <rFont val="標楷體"/>
        <family val="4"/>
        <charset val="136"/>
      </rPr>
      <t xml:space="preserve">油脂
</t>
    </r>
    <r>
      <rPr>
        <sz val="6"/>
        <color indexed="8"/>
        <rFont val="Arial"/>
        <family val="2"/>
      </rPr>
      <t>(</t>
    </r>
    <r>
      <rPr>
        <sz val="6"/>
        <color indexed="8"/>
        <rFont val="標楷體"/>
        <family val="4"/>
        <charset val="136"/>
      </rPr>
      <t>份</t>
    </r>
    <r>
      <rPr>
        <sz val="6"/>
        <color indexed="8"/>
        <rFont val="Arial"/>
        <family val="2"/>
      </rPr>
      <t>)</t>
    </r>
    <phoneticPr fontId="8" type="noConversion"/>
  </si>
  <si>
    <r>
      <rPr>
        <sz val="6"/>
        <color indexed="8"/>
        <rFont val="標楷體"/>
        <family val="4"/>
        <charset val="136"/>
      </rPr>
      <t xml:space="preserve">熱量
</t>
    </r>
    <r>
      <rPr>
        <sz val="6"/>
        <color indexed="8"/>
        <rFont val="Arial"/>
        <family val="2"/>
      </rPr>
      <t>(Kcal)</t>
    </r>
    <phoneticPr fontId="8" type="noConversion"/>
  </si>
  <si>
    <t>一</t>
    <phoneticPr fontId="8" type="noConversion"/>
  </si>
  <si>
    <r>
      <rPr>
        <sz val="8"/>
        <rFont val="標楷體"/>
        <family val="4"/>
        <charset val="136"/>
      </rPr>
      <t>學校午餐營養所需</t>
    </r>
  </si>
  <si>
    <r>
      <rPr>
        <sz val="10"/>
        <rFont val="標楷體"/>
        <family val="4"/>
        <charset val="136"/>
      </rPr>
      <t>熱量</t>
    </r>
    <r>
      <rPr>
        <sz val="10"/>
        <rFont val="Arial"/>
        <family val="2"/>
      </rPr>
      <t>(Kcal)</t>
    </r>
  </si>
  <si>
    <r>
      <rPr>
        <sz val="10"/>
        <rFont val="標楷體"/>
        <family val="4"/>
        <charset val="136"/>
      </rPr>
      <t>主食類</t>
    </r>
    <r>
      <rPr>
        <sz val="10"/>
        <rFont val="Arial"/>
        <family val="2"/>
      </rPr>
      <t>(</t>
    </r>
    <r>
      <rPr>
        <sz val="10"/>
        <rFont val="標楷體"/>
        <family val="4"/>
        <charset val="136"/>
      </rPr>
      <t>份</t>
    </r>
    <r>
      <rPr>
        <sz val="10"/>
        <rFont val="Arial"/>
        <family val="2"/>
      </rPr>
      <t>)</t>
    </r>
  </si>
  <si>
    <r>
      <rPr>
        <sz val="10"/>
        <rFont val="標楷體"/>
        <family val="4"/>
        <charset val="136"/>
      </rPr>
      <t>豆魚肉蛋類</t>
    </r>
    <r>
      <rPr>
        <sz val="10"/>
        <rFont val="Arial"/>
        <family val="2"/>
      </rPr>
      <t>(</t>
    </r>
    <r>
      <rPr>
        <sz val="10"/>
        <rFont val="標楷體"/>
        <family val="4"/>
        <charset val="136"/>
      </rPr>
      <t>份</t>
    </r>
    <r>
      <rPr>
        <sz val="10"/>
        <rFont val="Arial"/>
        <family val="2"/>
      </rPr>
      <t>)</t>
    </r>
  </si>
  <si>
    <r>
      <rPr>
        <sz val="10"/>
        <rFont val="標楷體"/>
        <family val="4"/>
        <charset val="136"/>
      </rPr>
      <t>蔬菜類</t>
    </r>
    <r>
      <rPr>
        <sz val="10"/>
        <rFont val="Arial"/>
        <family val="2"/>
      </rPr>
      <t>(</t>
    </r>
    <r>
      <rPr>
        <sz val="10"/>
        <rFont val="標楷體"/>
        <family val="4"/>
        <charset val="136"/>
      </rPr>
      <t>份</t>
    </r>
    <r>
      <rPr>
        <sz val="10"/>
        <rFont val="Arial"/>
        <family val="2"/>
      </rPr>
      <t>)</t>
    </r>
  </si>
  <si>
    <r>
      <rPr>
        <sz val="10"/>
        <rFont val="標楷體"/>
        <family val="4"/>
        <charset val="136"/>
      </rPr>
      <t>水果類</t>
    </r>
    <r>
      <rPr>
        <sz val="10"/>
        <rFont val="Arial"/>
        <family val="2"/>
      </rPr>
      <t>(</t>
    </r>
    <r>
      <rPr>
        <sz val="10"/>
        <rFont val="標楷體"/>
        <family val="4"/>
        <charset val="136"/>
      </rPr>
      <t>份</t>
    </r>
    <r>
      <rPr>
        <sz val="10"/>
        <rFont val="Arial"/>
        <family val="2"/>
      </rPr>
      <t>)</t>
    </r>
  </si>
  <si>
    <r>
      <rPr>
        <sz val="10"/>
        <rFont val="標楷體"/>
        <family val="4"/>
        <charset val="136"/>
      </rPr>
      <t>奶類</t>
    </r>
    <r>
      <rPr>
        <sz val="10"/>
        <rFont val="Arial"/>
        <family val="2"/>
      </rPr>
      <t>(</t>
    </r>
    <r>
      <rPr>
        <sz val="10"/>
        <rFont val="標楷體"/>
        <family val="4"/>
        <charset val="136"/>
      </rPr>
      <t>份</t>
    </r>
    <r>
      <rPr>
        <sz val="10"/>
        <rFont val="Arial"/>
        <family val="2"/>
      </rPr>
      <t>)</t>
    </r>
  </si>
  <si>
    <r>
      <rPr>
        <sz val="10"/>
        <rFont val="標楷體"/>
        <family val="4"/>
        <charset val="136"/>
      </rPr>
      <t>油脂與堅果種子類</t>
    </r>
    <r>
      <rPr>
        <sz val="10"/>
        <rFont val="Arial"/>
        <family val="2"/>
      </rPr>
      <t>(</t>
    </r>
    <r>
      <rPr>
        <sz val="10"/>
        <rFont val="標楷體"/>
        <family val="4"/>
        <charset val="136"/>
      </rPr>
      <t>份</t>
    </r>
    <r>
      <rPr>
        <sz val="10"/>
        <rFont val="Arial"/>
        <family val="2"/>
      </rPr>
      <t>)</t>
    </r>
  </si>
  <si>
    <r>
      <rPr>
        <sz val="10"/>
        <rFont val="標楷體"/>
        <family val="4"/>
        <charset val="136"/>
      </rPr>
      <t>國小</t>
    </r>
    <r>
      <rPr>
        <sz val="10"/>
        <rFont val="Arial"/>
        <family val="2"/>
      </rPr>
      <t>1-3</t>
    </r>
    <r>
      <rPr>
        <sz val="10"/>
        <rFont val="標楷體"/>
        <family val="4"/>
        <charset val="136"/>
      </rPr>
      <t>年級</t>
    </r>
  </si>
  <si>
    <t>2~2.5</t>
  </si>
  <si>
    <r>
      <rPr>
        <sz val="10"/>
        <rFont val="標楷體"/>
        <family val="4"/>
        <charset val="136"/>
      </rPr>
      <t>國小</t>
    </r>
    <r>
      <rPr>
        <sz val="10"/>
        <rFont val="Arial"/>
        <family val="2"/>
      </rPr>
      <t>4-6</t>
    </r>
    <r>
      <rPr>
        <sz val="10"/>
        <rFont val="標楷體"/>
        <family val="4"/>
        <charset val="136"/>
      </rPr>
      <t>年級</t>
    </r>
  </si>
  <si>
    <r>
      <rPr>
        <b/>
        <sz val="10"/>
        <rFont val="標楷體"/>
        <family val="4"/>
        <charset val="136"/>
      </rPr>
      <t>表單設計</t>
    </r>
    <r>
      <rPr>
        <b/>
        <sz val="10"/>
        <rFont val="Arial"/>
        <family val="2"/>
      </rPr>
      <t>:</t>
    </r>
    <r>
      <rPr>
        <b/>
        <sz val="10"/>
        <rFont val="標楷體"/>
        <family val="4"/>
        <charset val="136"/>
      </rPr>
      <t>軒泰食品有限公司</t>
    </r>
  </si>
  <si>
    <r>
      <rPr>
        <b/>
        <sz val="10"/>
        <color indexed="8"/>
        <rFont val="標楷體"/>
        <family val="4"/>
        <charset val="136"/>
      </rPr>
      <t>菜單審核小組</t>
    </r>
  </si>
  <si>
    <t>校長</t>
  </si>
  <si>
    <t>國中</t>
  </si>
  <si>
    <t>特餐</t>
  </si>
  <si>
    <t>芝麻飯</t>
  </si>
  <si>
    <t>有機蔬菜</t>
  </si>
  <si>
    <t>主任</t>
    <phoneticPr fontId="8" type="noConversion"/>
  </si>
  <si>
    <t>午餐執秘</t>
    <phoneticPr fontId="8" type="noConversion"/>
  </si>
  <si>
    <t>油品:</t>
    <phoneticPr fontId="8" type="noConversion"/>
  </si>
  <si>
    <t>沙拉油(台糖)</t>
    <phoneticPr fontId="8" type="noConversion"/>
  </si>
  <si>
    <t>調味品:</t>
    <phoneticPr fontId="8" type="noConversion"/>
  </si>
  <si>
    <t>醬油(統一)、糖(台糖)、鹽(台鹽)</t>
    <phoneticPr fontId="8" type="noConversion"/>
  </si>
  <si>
    <t>燒</t>
    <phoneticPr fontId="8" type="noConversion"/>
  </si>
  <si>
    <t>滷</t>
    <phoneticPr fontId="8" type="noConversion"/>
  </si>
  <si>
    <t>炒</t>
    <phoneticPr fontId="8" type="noConversion"/>
  </si>
  <si>
    <t>水果</t>
    <phoneticPr fontId="37" type="noConversion"/>
  </si>
  <si>
    <t>有機蔬菜</t>
    <phoneticPr fontId="37" type="noConversion"/>
  </si>
  <si>
    <t>田園蔬菜湯</t>
    <phoneticPr fontId="8" type="noConversion"/>
  </si>
  <si>
    <r>
      <rPr>
        <sz val="6"/>
        <color indexed="8"/>
        <rFont val="標楷體"/>
        <family val="4"/>
        <charset val="136"/>
      </rPr>
      <t xml:space="preserve">蛋魚蛋肉
</t>
    </r>
    <r>
      <rPr>
        <sz val="6"/>
        <color indexed="8"/>
        <rFont val="Arial"/>
        <family val="2"/>
      </rPr>
      <t>(</t>
    </r>
    <r>
      <rPr>
        <sz val="6"/>
        <color indexed="8"/>
        <rFont val="標楷體"/>
        <family val="4"/>
        <charset val="136"/>
      </rPr>
      <t>份</t>
    </r>
    <r>
      <rPr>
        <sz val="6"/>
        <color indexed="8"/>
        <rFont val="Arial"/>
        <family val="2"/>
      </rPr>
      <t>)</t>
    </r>
    <phoneticPr fontId="8" type="noConversion"/>
  </si>
  <si>
    <t>紫米飯</t>
    <phoneticPr fontId="8" type="noConversion"/>
  </si>
  <si>
    <t>蕎麥飯</t>
    <phoneticPr fontId="8" type="noConversion"/>
  </si>
  <si>
    <t>小米飯</t>
    <phoneticPr fontId="8" type="noConversion"/>
  </si>
  <si>
    <t>醬爆雞丁</t>
    <phoneticPr fontId="8" type="noConversion"/>
  </si>
  <si>
    <t>青椒.洋蔥.雞丁.四分干丁</t>
    <phoneticPr fontId="8" type="noConversion"/>
  </si>
  <si>
    <t>日式炒烏龍</t>
    <phoneticPr fontId="8" type="noConversion"/>
  </si>
  <si>
    <t>烏龍麵.肉絲.菇.高麗菜</t>
    <phoneticPr fontId="8" type="noConversion"/>
  </si>
  <si>
    <t>鹽酥魚丁</t>
    <phoneticPr fontId="8" type="noConversion"/>
  </si>
  <si>
    <t>魚丁.地瓜</t>
    <phoneticPr fontId="8" type="noConversion"/>
  </si>
  <si>
    <t>炸</t>
    <phoneticPr fontId="8" type="noConversion"/>
  </si>
  <si>
    <t>蠔油雞丁</t>
    <phoneticPr fontId="8" type="noConversion"/>
  </si>
  <si>
    <t>馬鈴薯.紅蘿蔔.肉丁</t>
    <phoneticPr fontId="8" type="noConversion"/>
  </si>
  <si>
    <t>夏威夷鳳梨炒飯</t>
    <phoneticPr fontId="8" type="noConversion"/>
  </si>
  <si>
    <t>鳳梨.絞肉.三色丁.洗選蛋</t>
    <phoneticPr fontId="8" type="noConversion"/>
  </si>
  <si>
    <t>三杯雞丁</t>
    <phoneticPr fontId="8" type="noConversion"/>
  </si>
  <si>
    <t>炸醬麵</t>
    <phoneticPr fontId="8" type="noConversion"/>
  </si>
  <si>
    <t>麵.絞碎干丁.絞肉.三色丁.甜麵醬</t>
    <phoneticPr fontId="8" type="noConversion"/>
  </si>
  <si>
    <t>煮</t>
    <phoneticPr fontId="8" type="noConversion"/>
  </si>
  <si>
    <t>味噌湯</t>
    <phoneticPr fontId="8" type="noConversion"/>
  </si>
  <si>
    <t>豆腐.柴魚片.味噌</t>
    <phoneticPr fontId="8" type="noConversion"/>
  </si>
  <si>
    <t>瓜仔肉</t>
    <phoneticPr fontId="8" type="noConversion"/>
  </si>
  <si>
    <t>蒸</t>
    <phoneticPr fontId="8" type="noConversion"/>
  </si>
  <si>
    <t>香滷雞排</t>
    <phoneticPr fontId="8" type="noConversion"/>
  </si>
  <si>
    <t>雞排</t>
    <phoneticPr fontId="8" type="noConversion"/>
  </si>
  <si>
    <t>薑絲海芽湯</t>
    <phoneticPr fontId="8" type="noConversion"/>
  </si>
  <si>
    <t>乾海帶芽.薑絲.大骨</t>
    <phoneticPr fontId="8" type="noConversion"/>
  </si>
  <si>
    <t>芹香白玉湯</t>
    <phoneticPr fontId="8" type="noConversion"/>
  </si>
  <si>
    <t>芹菜.白蘿蔔.大骨</t>
    <phoneticPr fontId="8" type="noConversion"/>
  </si>
  <si>
    <t>三絲蛋花湯</t>
    <phoneticPr fontId="8" type="noConversion"/>
  </si>
  <si>
    <t>洗選蛋.金針菇.紅蘿蔔</t>
    <phoneticPr fontId="8" type="noConversion"/>
  </si>
  <si>
    <t>黃芽海帶湯</t>
    <phoneticPr fontId="8" type="noConversion"/>
  </si>
  <si>
    <t>海帶芽.黃豆芽.大骨</t>
    <phoneticPr fontId="8" type="noConversion"/>
  </si>
  <si>
    <t>山藥洋芋湯</t>
    <phoneticPr fontId="8" type="noConversion"/>
  </si>
  <si>
    <t>山藥.馬鈴薯.大骨</t>
    <phoneticPr fontId="8" type="noConversion"/>
  </si>
  <si>
    <t>麻婆豆腐</t>
    <phoneticPr fontId="8" type="noConversion"/>
  </si>
  <si>
    <t>豆腐.絞肉.青蔥</t>
    <phoneticPr fontId="8" type="noConversion"/>
  </si>
  <si>
    <t>炒</t>
    <phoneticPr fontId="37" type="noConversion"/>
  </si>
  <si>
    <t>白菜滷</t>
    <phoneticPr fontId="8" type="noConversion"/>
  </si>
  <si>
    <t>芽菜干絲</t>
    <phoneticPr fontId="8" type="noConversion"/>
  </si>
  <si>
    <t>綠豆芽.海帶絲.白干絲</t>
    <phoneticPr fontId="8" type="noConversion"/>
  </si>
  <si>
    <t>小黃瓜.三色丁.菇</t>
    <phoneticPr fontId="8" type="noConversion"/>
  </si>
  <si>
    <t>日期</t>
  </si>
  <si>
    <t>早點</t>
  </si>
  <si>
    <t>主食</t>
  </si>
  <si>
    <t>主菜</t>
  </si>
  <si>
    <t>副菜</t>
  </si>
  <si>
    <t>青菜</t>
  </si>
  <si>
    <t>湯品</t>
  </si>
  <si>
    <r>
      <rPr>
        <sz val="12"/>
        <rFont val="標楷體"/>
        <family val="4"/>
        <charset val="136"/>
      </rPr>
      <t>水果</t>
    </r>
  </si>
  <si>
    <t>午點</t>
    <phoneticPr fontId="37" type="noConversion"/>
  </si>
  <si>
    <r>
      <rPr>
        <sz val="10"/>
        <color indexed="8"/>
        <rFont val="標楷體"/>
        <family val="4"/>
        <charset val="136"/>
      </rPr>
      <t xml:space="preserve">全榖
</t>
    </r>
    <r>
      <rPr>
        <sz val="10"/>
        <color indexed="8"/>
        <rFont val="Arial"/>
        <family val="2"/>
      </rPr>
      <t>(</t>
    </r>
    <r>
      <rPr>
        <sz val="10"/>
        <color indexed="8"/>
        <rFont val="標楷體"/>
        <family val="4"/>
        <charset val="136"/>
      </rPr>
      <t>份</t>
    </r>
    <r>
      <rPr>
        <sz val="10"/>
        <color indexed="8"/>
        <rFont val="Arial"/>
        <family val="2"/>
      </rPr>
      <t>)</t>
    </r>
    <phoneticPr fontId="8" type="noConversion"/>
  </si>
  <si>
    <r>
      <rPr>
        <sz val="10"/>
        <color indexed="8"/>
        <rFont val="標楷體"/>
        <family val="4"/>
        <charset val="136"/>
      </rPr>
      <t xml:space="preserve">蛋豆魚肉
</t>
    </r>
    <r>
      <rPr>
        <sz val="10"/>
        <color indexed="8"/>
        <rFont val="Arial"/>
        <family val="2"/>
      </rPr>
      <t>(</t>
    </r>
    <r>
      <rPr>
        <sz val="10"/>
        <color indexed="8"/>
        <rFont val="標楷體"/>
        <family val="4"/>
        <charset val="136"/>
      </rPr>
      <t>份</t>
    </r>
    <r>
      <rPr>
        <sz val="10"/>
        <color indexed="8"/>
        <rFont val="Arial"/>
        <family val="2"/>
      </rPr>
      <t>)</t>
    </r>
    <phoneticPr fontId="8" type="noConversion"/>
  </si>
  <si>
    <r>
      <rPr>
        <sz val="10"/>
        <color indexed="8"/>
        <rFont val="標楷體"/>
        <family val="4"/>
        <charset val="136"/>
      </rPr>
      <t xml:space="preserve">蔬菜
</t>
    </r>
    <r>
      <rPr>
        <sz val="10"/>
        <color indexed="8"/>
        <rFont val="Arial"/>
        <family val="2"/>
      </rPr>
      <t>(</t>
    </r>
    <r>
      <rPr>
        <sz val="10"/>
        <color indexed="8"/>
        <rFont val="標楷體"/>
        <family val="4"/>
        <charset val="136"/>
      </rPr>
      <t>份</t>
    </r>
    <r>
      <rPr>
        <sz val="10"/>
        <color indexed="8"/>
        <rFont val="Arial"/>
        <family val="2"/>
      </rPr>
      <t>)</t>
    </r>
    <phoneticPr fontId="8" type="noConversion"/>
  </si>
  <si>
    <r>
      <rPr>
        <sz val="10"/>
        <color indexed="8"/>
        <rFont val="標楷體"/>
        <family val="4"/>
        <charset val="136"/>
      </rPr>
      <t xml:space="preserve">水果
</t>
    </r>
    <r>
      <rPr>
        <sz val="10"/>
        <color indexed="8"/>
        <rFont val="Arial"/>
        <family val="2"/>
      </rPr>
      <t>(</t>
    </r>
    <r>
      <rPr>
        <sz val="10"/>
        <color indexed="8"/>
        <rFont val="標楷體"/>
        <family val="4"/>
        <charset val="136"/>
      </rPr>
      <t>份</t>
    </r>
    <r>
      <rPr>
        <sz val="10"/>
        <color indexed="8"/>
        <rFont val="Arial"/>
        <family val="2"/>
      </rPr>
      <t>)</t>
    </r>
    <phoneticPr fontId="8" type="noConversion"/>
  </si>
  <si>
    <r>
      <rPr>
        <sz val="10"/>
        <color indexed="8"/>
        <rFont val="標楷體"/>
        <family val="4"/>
        <charset val="136"/>
      </rPr>
      <t xml:space="preserve">奶
</t>
    </r>
    <r>
      <rPr>
        <sz val="10"/>
        <color indexed="8"/>
        <rFont val="Arial"/>
        <family val="2"/>
      </rPr>
      <t>(</t>
    </r>
    <r>
      <rPr>
        <sz val="10"/>
        <color indexed="8"/>
        <rFont val="標楷體"/>
        <family val="4"/>
        <charset val="136"/>
      </rPr>
      <t>份</t>
    </r>
    <r>
      <rPr>
        <sz val="10"/>
        <color indexed="8"/>
        <rFont val="Arial"/>
        <family val="2"/>
      </rPr>
      <t>)</t>
    </r>
    <phoneticPr fontId="8" type="noConversion"/>
  </si>
  <si>
    <r>
      <rPr>
        <sz val="10"/>
        <color indexed="8"/>
        <rFont val="標楷體"/>
        <family val="4"/>
        <charset val="136"/>
      </rPr>
      <t xml:space="preserve">油脂
</t>
    </r>
    <r>
      <rPr>
        <sz val="10"/>
        <color indexed="8"/>
        <rFont val="Arial"/>
        <family val="2"/>
      </rPr>
      <t>(</t>
    </r>
    <r>
      <rPr>
        <sz val="10"/>
        <color indexed="8"/>
        <rFont val="標楷體"/>
        <family val="4"/>
        <charset val="136"/>
      </rPr>
      <t>份</t>
    </r>
    <r>
      <rPr>
        <sz val="10"/>
        <color indexed="8"/>
        <rFont val="Arial"/>
        <family val="2"/>
      </rPr>
      <t>)</t>
    </r>
    <phoneticPr fontId="8" type="noConversion"/>
  </si>
  <si>
    <r>
      <rPr>
        <sz val="10"/>
        <color indexed="8"/>
        <rFont val="標楷體"/>
        <family val="4"/>
        <charset val="136"/>
      </rPr>
      <t xml:space="preserve">熱量
</t>
    </r>
    <r>
      <rPr>
        <sz val="10"/>
        <color indexed="8"/>
        <rFont val="Arial"/>
        <family val="2"/>
      </rPr>
      <t>(Kcal)</t>
    </r>
    <phoneticPr fontId="8" type="noConversion"/>
  </si>
  <si>
    <t>學校一天營養所需(早點、午餐、午點)</t>
    <phoneticPr fontId="8" type="noConversion"/>
  </si>
  <si>
    <t>熱量 (kcal)</t>
    <phoneticPr fontId="8" type="noConversion"/>
  </si>
  <si>
    <t>主食類(份)</t>
    <phoneticPr fontId="8" type="noConversion"/>
  </si>
  <si>
    <t>豆魚肉蛋類(份)</t>
    <phoneticPr fontId="8" type="noConversion"/>
  </si>
  <si>
    <t>蔬菜類(份)</t>
    <phoneticPr fontId="8" type="noConversion"/>
  </si>
  <si>
    <t>水果類(份)</t>
    <phoneticPr fontId="8" type="noConversion"/>
  </si>
  <si>
    <t>奶類(份)</t>
    <phoneticPr fontId="8" type="noConversion"/>
  </si>
  <si>
    <t>油脂與堅果種子類(份)</t>
    <phoneticPr fontId="8" type="noConversion"/>
  </si>
  <si>
    <t>2-3歲</t>
    <phoneticPr fontId="8" type="noConversion"/>
  </si>
  <si>
    <t>3.5</t>
    <phoneticPr fontId="8" type="noConversion"/>
  </si>
  <si>
    <t>1.5</t>
    <phoneticPr fontId="8" type="noConversion"/>
  </si>
  <si>
    <t>1</t>
    <phoneticPr fontId="8" type="noConversion"/>
  </si>
  <si>
    <t>4-6歲</t>
    <phoneticPr fontId="8" type="noConversion"/>
  </si>
  <si>
    <t>5</t>
    <phoneticPr fontId="8" type="noConversion"/>
  </si>
  <si>
    <t>2</t>
    <phoneticPr fontId="8" type="noConversion"/>
  </si>
  <si>
    <r>
      <rPr>
        <b/>
        <sz val="12"/>
        <rFont val="標楷體"/>
        <family val="4"/>
        <charset val="136"/>
      </rPr>
      <t>表單設計</t>
    </r>
    <r>
      <rPr>
        <b/>
        <sz val="12"/>
        <rFont val="Arial"/>
        <family val="2"/>
      </rPr>
      <t>:</t>
    </r>
    <r>
      <rPr>
        <b/>
        <sz val="12"/>
        <rFont val="標楷體"/>
        <family val="4"/>
        <charset val="136"/>
      </rPr>
      <t>軒泰食品有限公司</t>
    </r>
    <phoneticPr fontId="8" type="noConversion"/>
  </si>
  <si>
    <r>
      <rPr>
        <b/>
        <sz val="12"/>
        <color indexed="8"/>
        <rFont val="標楷體"/>
        <family val="4"/>
        <charset val="136"/>
      </rPr>
      <t>菜單審核小組</t>
    </r>
    <phoneticPr fontId="8" type="noConversion"/>
  </si>
  <si>
    <t>四</t>
    <phoneticPr fontId="8" type="noConversion"/>
  </si>
  <si>
    <t>一</t>
    <phoneticPr fontId="8" type="noConversion"/>
  </si>
  <si>
    <t>二</t>
    <phoneticPr fontId="8" type="noConversion"/>
  </si>
  <si>
    <t>三</t>
    <phoneticPr fontId="8" type="noConversion"/>
  </si>
  <si>
    <t>五</t>
    <phoneticPr fontId="37" type="noConversion"/>
  </si>
  <si>
    <t>一</t>
    <phoneticPr fontId="37" type="noConversion"/>
  </si>
  <si>
    <t>二</t>
    <phoneticPr fontId="37" type="noConversion"/>
  </si>
  <si>
    <t>三</t>
    <phoneticPr fontId="37" type="noConversion"/>
  </si>
  <si>
    <t>四</t>
    <phoneticPr fontId="37" type="noConversion"/>
  </si>
  <si>
    <t>慶生蛋糕</t>
    <phoneticPr fontId="37" type="noConversion"/>
  </si>
  <si>
    <t>湯板條</t>
    <phoneticPr fontId="37" type="noConversion"/>
  </si>
  <si>
    <t>日式拉麵</t>
    <phoneticPr fontId="37" type="noConversion"/>
  </si>
  <si>
    <t>拉麵.肉片.玉米粒</t>
    <phoneticPr fontId="37" type="noConversion"/>
  </si>
  <si>
    <t>板條.蔬菜.肉絲</t>
    <phoneticPr fontId="37" type="noConversion"/>
  </si>
  <si>
    <t>水果拼盤</t>
    <phoneticPr fontId="37" type="noConversion"/>
  </si>
  <si>
    <t>米苔目.綠豆芽.韭菜.絞肉</t>
    <phoneticPr fontId="37" type="noConversion"/>
  </si>
  <si>
    <t>油腐細粉湯</t>
    <phoneticPr fontId="37" type="noConversion"/>
  </si>
  <si>
    <t>油豆腐.冬粉.蔬菜</t>
    <phoneticPr fontId="37" type="noConversion"/>
  </si>
  <si>
    <t>燒賣+青菜豆腐湯</t>
    <phoneticPr fontId="37" type="noConversion"/>
  </si>
  <si>
    <t>燒賣.蔬菜.豆腐</t>
    <phoneticPr fontId="37" type="noConversion"/>
  </si>
  <si>
    <t>吻仔魚粥</t>
    <phoneticPr fontId="37" type="noConversion"/>
  </si>
  <si>
    <t>白米.吻仔魚.芹菜</t>
    <phoneticPr fontId="37" type="noConversion"/>
  </si>
  <si>
    <t>義大利麵</t>
    <phoneticPr fontId="37" type="noConversion"/>
  </si>
  <si>
    <t>絞肉.洋蔥.三色丁.通心粉</t>
    <phoneticPr fontId="37" type="noConversion"/>
  </si>
  <si>
    <t>大滷湯餃</t>
    <phoneticPr fontId="37" type="noConversion"/>
  </si>
  <si>
    <t>水餃.蔬菜.木耳絲.洗選蛋</t>
    <phoneticPr fontId="37" type="noConversion"/>
  </si>
  <si>
    <t>鮮肉包.米漿</t>
  </si>
  <si>
    <t>水果拼盤</t>
  </si>
  <si>
    <t>蕃茄豆腐湯+水果</t>
  </si>
  <si>
    <t>葡萄吐司.鮮奶</t>
  </si>
  <si>
    <t>日式蒸蛋</t>
    <phoneticPr fontId="8" type="noConversion"/>
  </si>
  <si>
    <t>蔬菜鮮菇湯</t>
    <phoneticPr fontId="8" type="noConversion"/>
  </si>
  <si>
    <t>大白菜.鮑魚菇.大骨</t>
    <phoneticPr fontId="8" type="noConversion"/>
  </si>
  <si>
    <t>豆腐.味噌</t>
    <phoneticPr fontId="8" type="noConversion"/>
  </si>
  <si>
    <t>豆豉豆腐</t>
    <phoneticPr fontId="8" type="noConversion"/>
  </si>
  <si>
    <t>小餐包+鮮奶</t>
    <phoneticPr fontId="37" type="noConversion"/>
  </si>
  <si>
    <t>燒</t>
    <phoneticPr fontId="37" type="noConversion"/>
  </si>
  <si>
    <t>小餐包.鮮奶</t>
    <phoneticPr fontId="37" type="noConversion"/>
  </si>
  <si>
    <r>
      <t>108</t>
    </r>
    <r>
      <rPr>
        <b/>
        <sz val="24"/>
        <rFont val="標楷體"/>
        <family val="4"/>
        <charset val="136"/>
      </rPr>
      <t>年8.9月份</t>
    </r>
    <r>
      <rPr>
        <b/>
        <sz val="24"/>
        <rFont val="Arial"/>
        <family val="2"/>
      </rPr>
      <t xml:space="preserve"> </t>
    </r>
    <r>
      <rPr>
        <b/>
        <sz val="24"/>
        <rFont val="標楷體"/>
        <family val="4"/>
        <charset val="136"/>
      </rPr>
      <t>楊梅國小菜單(葷)</t>
    </r>
    <phoneticPr fontId="2" type="noConversion"/>
  </si>
  <si>
    <r>
      <t>108</t>
    </r>
    <r>
      <rPr>
        <b/>
        <sz val="24"/>
        <rFont val="標楷體"/>
        <family val="4"/>
        <charset val="136"/>
      </rPr>
      <t>年8.9月份</t>
    </r>
    <r>
      <rPr>
        <b/>
        <sz val="24"/>
        <rFont val="Arial"/>
        <family val="2"/>
      </rPr>
      <t xml:space="preserve"> </t>
    </r>
    <r>
      <rPr>
        <b/>
        <sz val="24"/>
        <rFont val="標楷體"/>
        <family val="4"/>
        <charset val="136"/>
      </rPr>
      <t>楊梅國小菜單(素)</t>
    </r>
    <phoneticPr fontId="2" type="noConversion"/>
  </si>
  <si>
    <t>雲耳雞丁</t>
    <phoneticPr fontId="8" type="noConversion"/>
  </si>
  <si>
    <t>地瓜甜湯</t>
    <phoneticPr fontId="8" type="noConversion"/>
  </si>
  <si>
    <t>水果</t>
  </si>
  <si>
    <t>地瓜.薑片.二砂</t>
    <phoneticPr fontId="8" type="noConversion"/>
  </si>
  <si>
    <t>芝麻飯</t>
    <phoneticPr fontId="8" type="noConversion"/>
  </si>
  <si>
    <t>燒</t>
  </si>
  <si>
    <t>水果</t>
    <phoneticPr fontId="8" type="noConversion"/>
  </si>
  <si>
    <t>洗選蛋.玉米粒.青蔥</t>
    <phoneticPr fontId="8" type="noConversion"/>
  </si>
  <si>
    <t>玉米炒蛋</t>
    <phoneticPr fontId="37" type="noConversion"/>
  </si>
  <si>
    <t>水果</t>
    <phoneticPr fontId="8" type="noConversion"/>
  </si>
  <si>
    <t>優酪乳</t>
    <phoneticPr fontId="8" type="noConversion"/>
  </si>
  <si>
    <t>鮮奶</t>
    <phoneticPr fontId="8" type="noConversion"/>
  </si>
  <si>
    <t>產履青菜</t>
    <phoneticPr fontId="37" type="noConversion"/>
  </si>
  <si>
    <t>穀物燉奶+水果</t>
    <phoneticPr fontId="37" type="noConversion"/>
  </si>
  <si>
    <t>茶葉蛋+米漿</t>
    <phoneticPr fontId="37" type="noConversion"/>
  </si>
  <si>
    <t>茶葉蛋.米漿</t>
    <phoneticPr fontId="37" type="noConversion"/>
  </si>
  <si>
    <t>蛋炒蘿蔔糕</t>
    <phoneticPr fontId="37" type="noConversion"/>
  </si>
  <si>
    <t>蘿蔔糕.洗選蛋.韭菜</t>
    <phoneticPr fontId="37" type="noConversion"/>
  </si>
  <si>
    <t>蒸地瓜條+決明子茶+水果</t>
    <phoneticPr fontId="37" type="noConversion"/>
  </si>
  <si>
    <t>炒米苔目</t>
    <phoneticPr fontId="37" type="noConversion"/>
  </si>
  <si>
    <t>肉燥乾意麵</t>
    <phoneticPr fontId="37" type="noConversion"/>
  </si>
  <si>
    <t>意麵.絞肉.豆干絞碎.洋蔥</t>
    <phoneticPr fontId="37" type="noConversion"/>
  </si>
  <si>
    <t>銀絲卷+鮮奶</t>
    <phoneticPr fontId="37" type="noConversion"/>
  </si>
  <si>
    <t>銀絲卷.鮮奶</t>
    <phoneticPr fontId="37" type="noConversion"/>
  </si>
  <si>
    <t>黑糖饅頭+豆漿</t>
    <phoneticPr fontId="37" type="noConversion"/>
  </si>
  <si>
    <t>黑糖饅頭.豆漿</t>
    <phoneticPr fontId="37" type="noConversion"/>
  </si>
  <si>
    <t>葡萄吐司+鮮奶</t>
    <phoneticPr fontId="37" type="noConversion"/>
  </si>
  <si>
    <t>109年 8-9月份 楊梅國小附設幼兒園菜單</t>
    <phoneticPr fontId="2" type="noConversion"/>
  </si>
  <si>
    <t>六</t>
    <phoneticPr fontId="37" type="noConversion"/>
  </si>
  <si>
    <t>二</t>
    <phoneticPr fontId="37" type="noConversion"/>
  </si>
  <si>
    <t>三</t>
    <phoneticPr fontId="37" type="noConversion"/>
  </si>
  <si>
    <t>銀耳紅棗湯</t>
    <phoneticPr fontId="37" type="noConversion"/>
  </si>
  <si>
    <t>白木耳.紅棗.二砂</t>
    <phoneticPr fontId="37" type="noConversion"/>
  </si>
  <si>
    <t>蓮藕湯</t>
    <phoneticPr fontId="8" type="noConversion"/>
  </si>
  <si>
    <t>蓮藕片.大骨</t>
    <phoneticPr fontId="8" type="noConversion"/>
  </si>
  <si>
    <t>冬瓜蛤蜊湯</t>
    <phoneticPr fontId="8" type="noConversion"/>
  </si>
  <si>
    <t>冬瓜.蛤蜊.薑絲.青蔥</t>
    <phoneticPr fontId="8" type="noConversion"/>
  </si>
  <si>
    <t>魚片粥</t>
    <phoneticPr fontId="37" type="noConversion"/>
  </si>
  <si>
    <t>魚片.薑絲.高麗菜.枸杞</t>
    <phoneticPr fontId="37" type="noConversion"/>
  </si>
  <si>
    <t>時蔬炒麵</t>
    <phoneticPr fontId="37" type="noConversion"/>
  </si>
  <si>
    <t>麵.絞肉.洋蔥.時蔬</t>
    <phoneticPr fontId="37" type="noConversion"/>
  </si>
  <si>
    <t>關東煮</t>
  </si>
  <si>
    <t>油豆腐.白蘿蔔.生香菇.紅蘿蔔</t>
  </si>
  <si>
    <t>八寶甜粥</t>
    <phoneticPr fontId="37" type="noConversion"/>
  </si>
  <si>
    <t>雞茸鮮菇濃湯</t>
    <phoneticPr fontId="37" type="noConversion"/>
  </si>
  <si>
    <t>玉米粒.洗選蛋.清胸肉.馬鈴薯.洋蔥.鮮菇</t>
    <phoneticPr fontId="37" type="noConversion"/>
  </si>
  <si>
    <t>蜜八寶.圓糯米.二砂.水果</t>
    <phoneticPr fontId="37" type="noConversion"/>
  </si>
  <si>
    <t>銀耳米苔目湯+水果</t>
    <phoneticPr fontId="37" type="noConversion"/>
  </si>
  <si>
    <t>白木耳.米苔目.二砂.水果</t>
    <phoneticPr fontId="37" type="noConversion"/>
  </si>
  <si>
    <t>紫米紅豆湯圓</t>
    <phoneticPr fontId="37" type="noConversion"/>
  </si>
  <si>
    <t>紫米.紅豆.小湯圓.二砂</t>
    <phoneticPr fontId="37" type="noConversion"/>
  </si>
  <si>
    <t>蕃茄.豆腐.水果</t>
    <phoneticPr fontId="37" type="noConversion"/>
  </si>
  <si>
    <t>紅棗小米甜粥+水果</t>
    <phoneticPr fontId="37" type="noConversion"/>
  </si>
  <si>
    <t>小米.圓糯米.紅棗.二砂.水果</t>
    <phoneticPr fontId="37" type="noConversion"/>
  </si>
  <si>
    <t>地瓜.決明子.二砂.水果</t>
    <phoneticPr fontId="37" type="noConversion"/>
  </si>
  <si>
    <t>穀物燉奶.水果</t>
    <phoneticPr fontId="37" type="noConversion"/>
  </si>
  <si>
    <t>鮮肉包+薏仁漿</t>
    <phoneticPr fontId="37" type="noConversion"/>
  </si>
  <si>
    <t>小籠包+青菜蛋花湯</t>
  </si>
  <si>
    <t>小籠包.青菜.洗選蛋</t>
  </si>
  <si>
    <t>五穀飯</t>
    <phoneticPr fontId="8" type="noConversion"/>
  </si>
  <si>
    <t>蔬菜餛飩湯</t>
    <phoneticPr fontId="37" type="noConversion"/>
  </si>
  <si>
    <t>餛飩.時蔬.豆腐</t>
    <phoneticPr fontId="37" type="noConversion"/>
  </si>
  <si>
    <t>扁蒲瘦肉粥</t>
    <phoneticPr fontId="37" type="noConversion"/>
  </si>
  <si>
    <t>扁蒲.絞肉.鮮菇.白米</t>
    <phoneticPr fontId="37" type="noConversion"/>
  </si>
  <si>
    <t>烏龍麵.時蔬.玉米粒.肉絲</t>
    <phoneticPr fontId="37" type="noConversion"/>
  </si>
  <si>
    <t>鮮蔬烏龍湯麵</t>
    <phoneticPr fontId="37" type="noConversion"/>
  </si>
  <si>
    <t>黑糖捲+冬瓜露.水果</t>
    <phoneticPr fontId="37" type="noConversion"/>
  </si>
  <si>
    <t>黑糖捲.冬瓜塊.二砂.水果</t>
    <phoneticPr fontId="37" type="noConversion"/>
  </si>
  <si>
    <t>日式蒸蛋</t>
    <phoneticPr fontId="8" type="noConversion"/>
  </si>
  <si>
    <t>洗選蛋.鮮菇</t>
    <phoneticPr fontId="8" type="noConversion"/>
  </si>
  <si>
    <t>香酥虱目魚排</t>
    <phoneticPr fontId="8" type="noConversion"/>
  </si>
  <si>
    <t>虱目魚排</t>
    <phoneticPr fontId="8" type="noConversion"/>
  </si>
  <si>
    <t>紅燒肉</t>
    <phoneticPr fontId="8" type="noConversion"/>
  </si>
  <si>
    <t>海帶根.紅蘿蔔.芹菜.</t>
    <phoneticPr fontId="8" type="noConversion"/>
  </si>
  <si>
    <t>絲瓜.麵線.枸杞.紅蘿蔔</t>
    <phoneticPr fontId="37" type="noConversion"/>
  </si>
  <si>
    <t>什錦炒飯</t>
    <phoneticPr fontId="8" type="noConversion"/>
  </si>
  <si>
    <t>洋蔥.高麗菜.肉絲.三色丁.紅蘿蔔.木耳</t>
    <phoneticPr fontId="8" type="noConversion"/>
  </si>
  <si>
    <t>韓式燒肉</t>
    <phoneticPr fontId="8" type="noConversion"/>
  </si>
  <si>
    <t>肉片.黃豆芽.洋蔥去皮.青蔥.蒜末.烤肉醬</t>
    <phoneticPr fontId="8" type="noConversion"/>
  </si>
  <si>
    <t>螞蟻上樹</t>
  </si>
  <si>
    <t>冬粉.高麗菜.絞肉.紅蘿蔔</t>
  </si>
  <si>
    <t>枸杞絲瓜</t>
    <phoneticPr fontId="37" type="noConversion"/>
  </si>
  <si>
    <t>紅蘿蔔炒蛋</t>
  </si>
  <si>
    <t>紅蘿蔔.洗選蛋</t>
  </si>
  <si>
    <t>絞肉.豆腐.刈薯.鹹冬瓜.蒜末</t>
    <phoneticPr fontId="8" type="noConversion"/>
  </si>
  <si>
    <t>香滷雞翅</t>
  </si>
  <si>
    <t>雞翅.薑片</t>
  </si>
  <si>
    <t>豆鼓肉丁</t>
    <phoneticPr fontId="8" type="noConversion"/>
  </si>
  <si>
    <t>肉丁.冬瓜.豆鼓.薑片</t>
    <phoneticPr fontId="8" type="noConversion"/>
  </si>
  <si>
    <t>家鄉蒸蛋</t>
    <phoneticPr fontId="8" type="noConversion"/>
  </si>
  <si>
    <t>洗選蛋.絞肉.油蔥酥</t>
    <phoneticPr fontId="8" type="noConversion"/>
  </si>
  <si>
    <t>百頁豆腐.紅蘿蔔.雞丁</t>
    <phoneticPr fontId="8" type="noConversion"/>
  </si>
  <si>
    <t>雞丁.洋蔥.麵腸</t>
    <phoneticPr fontId="8" type="noConversion"/>
  </si>
  <si>
    <t>香滷翅小腿</t>
    <phoneticPr fontId="8" type="noConversion"/>
  </si>
  <si>
    <t>翅小腿.薑片</t>
    <phoneticPr fontId="8" type="noConversion"/>
  </si>
  <si>
    <t>醬燒魚丁</t>
    <phoneticPr fontId="8" type="noConversion"/>
  </si>
  <si>
    <t>咖哩雞丁</t>
  </si>
  <si>
    <t>雞丁.馬鈴薯.洋蔥.紅蘿蔔.咖哩粉</t>
  </si>
  <si>
    <t>什錦鮮瓜</t>
    <phoneticPr fontId="8" type="noConversion"/>
  </si>
  <si>
    <t>鮮瓜.杏鮑菇頭.紅蘿蔔.木耳</t>
    <phoneticPr fontId="8" type="noConversion"/>
  </si>
  <si>
    <t>青蔥玉米炒蛋</t>
    <phoneticPr fontId="8" type="noConversion"/>
  </si>
  <si>
    <t>洗選蛋.玉米粒.青蔥</t>
    <phoneticPr fontId="8" type="noConversion"/>
  </si>
  <si>
    <t>味噌肉柳</t>
    <phoneticPr fontId="37" type="noConversion"/>
  </si>
  <si>
    <t>肉柳.洋蔥去皮.紅蘿蔔.味噌.白芝麻</t>
    <phoneticPr fontId="37" type="noConversion"/>
  </si>
  <si>
    <t>魚丁.凍豆腐.洋蔥.青蔥.紅蘿蔔.蒜末</t>
    <phoneticPr fontId="8" type="noConversion"/>
  </si>
  <si>
    <t>牛蒡養生湯</t>
  </si>
  <si>
    <t>牛蒡.白蘿蔔.大骨</t>
  </si>
  <si>
    <t>紅燒豬腳</t>
    <phoneticPr fontId="8" type="noConversion"/>
  </si>
  <si>
    <t>肉丁.豬腳丁.白蘿蔔.紅蘿蔔.</t>
    <phoneticPr fontId="8" type="noConversion"/>
  </si>
  <si>
    <t>金茸冬瓜</t>
    <phoneticPr fontId="37" type="noConversion"/>
  </si>
  <si>
    <t>冬瓜.金針菇.薑絲.紅蘿蔔</t>
    <phoneticPr fontId="37" type="noConversion"/>
  </si>
  <si>
    <t>腰果雞丁</t>
    <phoneticPr fontId="37" type="noConversion"/>
  </si>
  <si>
    <t>雞丁.骨腿丁.素雞.熟腰果</t>
    <phoneticPr fontId="37" type="noConversion"/>
  </si>
  <si>
    <t>田園四色</t>
    <phoneticPr fontId="8" type="noConversion"/>
  </si>
  <si>
    <t>泡菜豬肉炒年糕</t>
    <phoneticPr fontId="37" type="noConversion"/>
  </si>
  <si>
    <t>肉片.泡菜.高麗菜.寧波年糕.紅蘿蔔.青蔥</t>
    <phoneticPr fontId="37" type="noConversion"/>
  </si>
  <si>
    <t>燴三鮮</t>
    <phoneticPr fontId="8" type="noConversion"/>
  </si>
  <si>
    <t>香菇羹湯</t>
    <phoneticPr fontId="37" type="noConversion"/>
  </si>
  <si>
    <t>乾香菇絲.脆筍絲.金針菇.紅蘿蔔.柴魚.肉羹</t>
    <phoneticPr fontId="37" type="noConversion"/>
  </si>
  <si>
    <t>鮮蔬冬粉湯</t>
  </si>
  <si>
    <t>大白菜.冬粉.紅蘿蔔.木耳</t>
  </si>
  <si>
    <t>大滷麵疙瘩</t>
    <phoneticPr fontId="37" type="noConversion"/>
  </si>
  <si>
    <t>麵疙瘩.洗選蛋.大白菜.金針菇.脆筍絲.豆腐.肉絲.紅蘿蔔木耳</t>
    <phoneticPr fontId="37" type="noConversion"/>
  </si>
  <si>
    <t>豆豉燒魚</t>
    <phoneticPr fontId="8" type="noConversion"/>
  </si>
  <si>
    <t>魚丁.豆豉.薑絲.豆腐</t>
    <phoneticPr fontId="8" type="noConversion"/>
  </si>
  <si>
    <t>嫩汁雞翅</t>
    <phoneticPr fontId="37" type="noConversion"/>
  </si>
  <si>
    <t>雞翅.薑片</t>
    <phoneticPr fontId="37" type="noConversion"/>
  </si>
  <si>
    <t>紫菜蛋花湯</t>
    <phoneticPr fontId="37" type="noConversion"/>
  </si>
  <si>
    <t>紫菜.洗選蛋</t>
    <phoneticPr fontId="37" type="noConversion"/>
  </si>
  <si>
    <t>滷</t>
    <phoneticPr fontId="37" type="noConversion"/>
  </si>
  <si>
    <t>燒</t>
    <phoneticPr fontId="37" type="noConversion"/>
  </si>
  <si>
    <t>煮</t>
    <phoneticPr fontId="37" type="noConversion"/>
  </si>
  <si>
    <t>炒</t>
    <phoneticPr fontId="8" type="noConversion"/>
  </si>
  <si>
    <t>煮</t>
    <phoneticPr fontId="8" type="noConversion"/>
  </si>
  <si>
    <t>燒</t>
    <phoneticPr fontId="8" type="noConversion"/>
  </si>
  <si>
    <t>蒸</t>
    <phoneticPr fontId="8" type="noConversion"/>
  </si>
  <si>
    <t>炒</t>
    <phoneticPr fontId="37" type="noConversion"/>
  </si>
  <si>
    <t>滷</t>
    <phoneticPr fontId="8" type="noConversion"/>
  </si>
  <si>
    <t>煮</t>
    <phoneticPr fontId="37" type="noConversion"/>
  </si>
  <si>
    <t>炸</t>
    <phoneticPr fontId="8" type="noConversion"/>
  </si>
  <si>
    <t>青菜</t>
    <phoneticPr fontId="8" type="noConversion"/>
  </si>
  <si>
    <t>打拋肉</t>
    <phoneticPr fontId="8" type="noConversion"/>
  </si>
  <si>
    <t>絞肉.豆干絞碎.四季豆(冷凍.洋蔥.九層塔.魚露.大番茄</t>
    <phoneticPr fontId="8" type="noConversion"/>
  </si>
  <si>
    <t>鹹冬瓜蒸肉餅</t>
    <phoneticPr fontId="8" type="noConversion"/>
  </si>
  <si>
    <t>醬爆四分丁</t>
    <phoneticPr fontId="8" type="noConversion"/>
  </si>
  <si>
    <t>青椒.四分干丁</t>
    <phoneticPr fontId="8" type="noConversion"/>
  </si>
  <si>
    <t>香菇扁蒲</t>
    <phoneticPr fontId="37" type="noConversion"/>
  </si>
  <si>
    <t>扁蒲.生香菇.紅蘿蔔</t>
    <phoneticPr fontId="37" type="noConversion"/>
  </si>
  <si>
    <t>紅燒馬鈴薯</t>
    <phoneticPr fontId="8" type="noConversion"/>
  </si>
  <si>
    <t>馬鈴薯.紅蘿蔔.</t>
    <phoneticPr fontId="8" type="noConversion"/>
  </si>
  <si>
    <t>芹香炒海根</t>
    <phoneticPr fontId="8" type="noConversion"/>
  </si>
  <si>
    <t>大白菜.鮑魚菇.大</t>
    <phoneticPr fontId="8" type="noConversion"/>
  </si>
  <si>
    <t>芹菜.白蘿蔔.</t>
    <phoneticPr fontId="8" type="noConversion"/>
  </si>
  <si>
    <t>冬瓜.金針菇.薑絲.</t>
    <phoneticPr fontId="8" type="noConversion"/>
  </si>
  <si>
    <t>冬瓜金菇湯</t>
    <phoneticPr fontId="8" type="noConversion"/>
  </si>
  <si>
    <t>鹽酥時蔬</t>
    <phoneticPr fontId="8" type="noConversion"/>
  </si>
  <si>
    <t>地瓜.茄子.四季豆(冷凍.杏鮑菇頭</t>
    <phoneticPr fontId="8" type="noConversion"/>
  </si>
  <si>
    <t>糖醋豆腸</t>
    <phoneticPr fontId="8" type="noConversion"/>
  </si>
  <si>
    <t>豆腸.白芝麻</t>
    <phoneticPr fontId="8" type="noConversion"/>
  </si>
  <si>
    <t>蠔油百頁豆腐</t>
    <phoneticPr fontId="8" type="noConversion"/>
  </si>
  <si>
    <t>百頁豆腐.紅蘿蔔.</t>
    <phoneticPr fontId="8" type="noConversion"/>
  </si>
  <si>
    <t>冬粉.高麗菜..紅蘿蔔</t>
    <phoneticPr fontId="37" type="noConversion"/>
  </si>
  <si>
    <t>糖醋豆包</t>
  </si>
  <si>
    <t>生豆包</t>
  </si>
  <si>
    <t>高麗菜.炸豆包絲.三色丁.紅蘿蔔.木耳</t>
    <phoneticPr fontId="8" type="noConversion"/>
  </si>
  <si>
    <t>豆瓣素雞</t>
    <phoneticPr fontId="8" type="noConversion"/>
  </si>
  <si>
    <t>素雞.香菜</t>
    <phoneticPr fontId="8" type="noConversion"/>
  </si>
  <si>
    <t>豆腐.豆豉.薑絲.</t>
    <phoneticPr fontId="8" type="noConversion"/>
  </si>
  <si>
    <t>乾海帶芽.薑絲.</t>
    <phoneticPr fontId="8" type="noConversion"/>
  </si>
  <si>
    <t>醬燒黑豆干</t>
    <phoneticPr fontId="8" type="noConversion"/>
  </si>
  <si>
    <t>大溪豆乾.</t>
    <phoneticPr fontId="8" type="noConversion"/>
  </si>
  <si>
    <t>蓮藕片.</t>
    <phoneticPr fontId="8" type="noConversion"/>
  </si>
  <si>
    <t>三杯麵腸</t>
    <phoneticPr fontId="8" type="noConversion"/>
  </si>
  <si>
    <t>九層塔.麵腸</t>
    <phoneticPr fontId="8" type="noConversion"/>
  </si>
  <si>
    <t>雲耳油腐丁</t>
    <phoneticPr fontId="8" type="noConversion"/>
  </si>
  <si>
    <t>木耳.油豆腐丁.薑絲</t>
    <phoneticPr fontId="8" type="noConversion"/>
  </si>
  <si>
    <t>山藥.馬鈴薯.</t>
    <phoneticPr fontId="8" type="noConversion"/>
  </si>
  <si>
    <t>魯雙寶</t>
    <phoneticPr fontId="8" type="noConversion"/>
  </si>
  <si>
    <t>白煮蛋.海帶結.紅蘿蔔</t>
    <phoneticPr fontId="8" type="noConversion"/>
  </si>
  <si>
    <t>烏龍麵.玉米粒.菇.高麗菜</t>
    <phoneticPr fontId="8" type="noConversion"/>
  </si>
  <si>
    <t>香酥薯餅</t>
    <phoneticPr fontId="37" type="noConversion"/>
  </si>
  <si>
    <t>海帶芽.黃豆芽.</t>
    <phoneticPr fontId="8" type="noConversion"/>
  </si>
  <si>
    <t>豆干片.西芹</t>
    <phoneticPr fontId="8" type="noConversion"/>
  </si>
  <si>
    <t>芹香干片</t>
    <phoneticPr fontId="8" type="noConversion"/>
  </si>
  <si>
    <t>洗選蛋</t>
    <phoneticPr fontId="8" type="noConversion"/>
  </si>
  <si>
    <t>清蒸蛋</t>
    <phoneticPr fontId="8" type="noConversion"/>
  </si>
  <si>
    <t>醬燒豆腐</t>
    <phoneticPr fontId="8" type="noConversion"/>
  </si>
  <si>
    <t>手工炸豆腐三色丁</t>
    <phoneticPr fontId="8" type="noConversion"/>
  </si>
  <si>
    <t>鳳梨高麗菜.三色丁.洗選蛋</t>
    <phoneticPr fontId="8" type="noConversion"/>
  </si>
  <si>
    <t>洗選蛋.玉米粒.</t>
    <phoneticPr fontId="8" type="noConversion"/>
  </si>
  <si>
    <t>刈薯.</t>
    <phoneticPr fontId="37" type="noConversion"/>
  </si>
  <si>
    <t>刈薯湯</t>
    <phoneticPr fontId="37" type="noConversion"/>
  </si>
  <si>
    <t>牛蒡.白蘿蔔.</t>
    <phoneticPr fontId="37" type="noConversion"/>
  </si>
  <si>
    <t>乾香菇絲.脆筍絲.金針菇.紅蘿蔔.</t>
    <phoneticPr fontId="37" type="noConversion"/>
  </si>
  <si>
    <t>馬鈴薯.三色丁.毛豆仁.玉米粒.</t>
    <phoneticPr fontId="8" type="noConversion"/>
  </si>
  <si>
    <t>麵疙瘩.洗選蛋.大白菜.金針菇.脆筍絲.豆腐.紅蘿蔔木耳</t>
    <phoneticPr fontId="37" type="noConversion"/>
  </si>
  <si>
    <t>香滷豆包</t>
    <phoneticPr fontId="37" type="noConversion"/>
  </si>
  <si>
    <t>生豆包</t>
    <phoneticPr fontId="37" type="noConversion"/>
  </si>
  <si>
    <t>.高麗菜.寧波年糕.紅蘿蔔.</t>
    <phoneticPr fontId="37" type="noConversion"/>
  </si>
  <si>
    <t>高麗菜炒年糕</t>
    <phoneticPr fontId="37" type="noConversion"/>
  </si>
  <si>
    <t>腰果四分干丁</t>
    <phoneticPr fontId="37" type="noConversion"/>
  </si>
  <si>
    <t>四分干丁.熟腰果</t>
    <phoneticPr fontId="37" type="noConversion"/>
  </si>
  <si>
    <t>馬鈴薯紅蘿蔔.咖哩粉</t>
    <phoneticPr fontId="37" type="noConversion"/>
  </si>
  <si>
    <t>咖哩洋芋</t>
    <phoneticPr fontId="37" type="noConversion"/>
  </si>
  <si>
    <t>茄汁豆腸</t>
  </si>
  <si>
    <t>豆腸.三色丁</t>
  </si>
  <si>
    <t>花生干丁</t>
    <phoneticPr fontId="8" type="noConversion"/>
  </si>
  <si>
    <t>豆乾丁.水煮花生.小黃瓜.紅蘿蔔</t>
    <phoneticPr fontId="8" type="noConversion"/>
  </si>
  <si>
    <t>醬燒雙味</t>
    <phoneticPr fontId="37" type="noConversion"/>
  </si>
  <si>
    <t>素甜不辣.素豬血糕.麵腸</t>
    <phoneticPr fontId="37" type="noConversion"/>
  </si>
  <si>
    <t>素雞</t>
    <phoneticPr fontId="8" type="noConversion"/>
  </si>
  <si>
    <t>五香素肚</t>
    <phoneticPr fontId="8" type="noConversion"/>
  </si>
  <si>
    <t>素肚.薑絲.九層塔</t>
    <phoneticPr fontId="8" type="noConversion"/>
  </si>
  <si>
    <t>芙蓉扁蒲</t>
    <phoneticPr fontId="37" type="noConversion"/>
  </si>
  <si>
    <t>扁蒲.洗選蛋.紅蘿蔔.木耳.蝦皮</t>
    <phoneticPr fontId="37" type="noConversion"/>
  </si>
  <si>
    <t>蒜炒海根肉絲</t>
    <phoneticPr fontId="8" type="noConversion"/>
  </si>
  <si>
    <t>海帶根.肉絲.紅蘿蔔.芹菜.</t>
    <phoneticPr fontId="8" type="noConversion"/>
  </si>
  <si>
    <t>芋頭西米露</t>
  </si>
  <si>
    <t>芋頭.西谷米.二砂</t>
  </si>
  <si>
    <t>枸杞絲瓜麵線</t>
    <phoneticPr fontId="37" type="noConversion"/>
  </si>
  <si>
    <t>香滷雞腿</t>
    <phoneticPr fontId="8" type="noConversion"/>
  </si>
  <si>
    <t>雞腿.薑片</t>
    <phoneticPr fontId="8" type="noConversion"/>
  </si>
  <si>
    <t>洗選蛋.金針菇.紅蘿蔔.木耳.</t>
    <phoneticPr fontId="8" type="noConversion"/>
  </si>
  <si>
    <t>小黃瓜.竹輪片.玉米筍.紅蘿蔔.木耳</t>
    <phoneticPr fontId="8" type="noConversion"/>
  </si>
  <si>
    <t>扁蒲鮮菇湯</t>
    <phoneticPr fontId="8" type="noConversion"/>
  </si>
  <si>
    <t>扁蒲.金針菇.大骨</t>
    <phoneticPr fontId="8" type="noConversion"/>
  </si>
  <si>
    <t>白干絲.海帶絲.綠豆芽</t>
  </si>
  <si>
    <t>絞肉.碎豆干.刈薯.醬碎瓜.蒜末</t>
    <phoneticPr fontId="8" type="noConversion"/>
  </si>
  <si>
    <t>洋蔥炒蛋</t>
    <phoneticPr fontId="8" type="noConversion"/>
  </si>
  <si>
    <t>洗選蛋.洋蔥.紅蘿蔔.青蔥</t>
    <phoneticPr fontId="8" type="noConversion"/>
  </si>
  <si>
    <t>青花椰.白花椰.肉片.鮮菇.木耳.紅蘿蔔</t>
    <phoneticPr fontId="8" type="noConversion"/>
  </si>
  <si>
    <t>豆干片.肉絲.韭菜.蒜末</t>
    <phoneticPr fontId="8" type="noConversion"/>
  </si>
  <si>
    <t>刈薯丸片湯</t>
    <phoneticPr fontId="37" type="noConversion"/>
  </si>
  <si>
    <t>刈薯.貢丸片.大骨</t>
    <phoneticPr fontId="37" type="noConversion"/>
  </si>
  <si>
    <t>木瓜紅棗湯</t>
    <phoneticPr fontId="8" type="noConversion"/>
  </si>
  <si>
    <t>青木瓜.紅棗.大骨</t>
    <phoneticPr fontId="8" type="noConversion"/>
  </si>
  <si>
    <t>韭香肉絲干片</t>
    <phoneticPr fontId="8" type="noConversion"/>
  </si>
  <si>
    <t>什錦雙花肉片</t>
    <phoneticPr fontId="8" type="noConversion"/>
  </si>
  <si>
    <t>鮮瓜.肉片.玉米筍.紅蘿蔔.木耳</t>
    <phoneticPr fontId="8" type="noConversion"/>
  </si>
  <si>
    <t>金菇冬瓜肉茸</t>
    <phoneticPr fontId="37" type="noConversion"/>
  </si>
  <si>
    <t>冬瓜.絞肉.金針菇.薑絲.紅蘿蔔</t>
    <phoneticPr fontId="37" type="noConversion"/>
  </si>
  <si>
    <t>馬鈴薯.絞肉三色丁.毛豆仁.玉米粒</t>
    <phoneticPr fontId="8" type="noConversion"/>
  </si>
  <si>
    <t>海結麵輪燒鴿蛋</t>
    <phoneticPr fontId="37" type="noConversion"/>
  </si>
  <si>
    <t>海帶結.鴿蛋.麵輪.紅蘿蔔.</t>
    <phoneticPr fontId="37" type="noConversion"/>
  </si>
  <si>
    <t>絲瓜雞蛋麵線</t>
    <phoneticPr fontId="37" type="noConversion"/>
  </si>
  <si>
    <t>麵線.絲瓜.洗選蛋.薑片.枸杞</t>
    <phoneticPr fontId="37" type="noConversion"/>
  </si>
  <si>
    <t>清蒸肉圓+青菜蛋花湯</t>
    <phoneticPr fontId="37" type="noConversion"/>
  </si>
  <si>
    <t>肉圓.食蔬.洗選蛋</t>
    <phoneticPr fontId="37" type="noConversion"/>
  </si>
  <si>
    <t>香酥地瓜條+麥茶</t>
    <phoneticPr fontId="37" type="noConversion"/>
  </si>
  <si>
    <t>地瓜條.麥茶包.二砂</t>
    <phoneticPr fontId="37" type="noConversion"/>
  </si>
  <si>
    <t>洋芋排骨粥+水果</t>
    <phoneticPr fontId="37" type="noConversion"/>
  </si>
  <si>
    <t>馬鈴薯.排骨丁.白米.水果</t>
    <phoneticPr fontId="37" type="noConversion"/>
  </si>
  <si>
    <t>蜜芋頭湯+水果</t>
    <phoneticPr fontId="37" type="noConversion"/>
  </si>
  <si>
    <t>芋頭.二砂.水果</t>
    <phoneticPr fontId="37" type="noConversion"/>
  </si>
  <si>
    <t>紅豆麵包+優酪乳</t>
    <phoneticPr fontId="37" type="noConversion"/>
  </si>
  <si>
    <t>紅豆麵包.優酪乳</t>
    <phoneticPr fontId="37" type="noConversion"/>
  </si>
  <si>
    <t>玉米排骨湯</t>
  </si>
  <si>
    <t>玉米段.排骨丁.</t>
  </si>
  <si>
    <t>扁蒲.金針菇</t>
    <phoneticPr fontId="8" type="noConversion"/>
  </si>
  <si>
    <t>什錦雙花</t>
  </si>
  <si>
    <t>青花椰.白花椰.鮮菇.木耳.紅蘿蔔</t>
  </si>
  <si>
    <t>塔香紫茄雞丁</t>
    <phoneticPr fontId="8" type="noConversion"/>
  </si>
  <si>
    <t>茄子.素雞丁.九層塔</t>
    <phoneticPr fontId="8" type="noConversion"/>
  </si>
  <si>
    <t>青木瓜.紅棗</t>
    <phoneticPr fontId="8" type="noConversion"/>
  </si>
  <si>
    <t>海結麵輪鴿蛋</t>
    <phoneticPr fontId="37" type="noConversion"/>
  </si>
  <si>
    <t>大白菜.麵筋泡.香菇絲紅蘿蔔.木耳.蝦米</t>
    <phoneticPr fontId="8" type="noConversion"/>
  </si>
  <si>
    <r>
      <t>扁蒲.</t>
    </r>
    <r>
      <rPr>
        <sz val="12"/>
        <color rgb="FFFF0000"/>
        <rFont val="標楷體"/>
        <family val="4"/>
        <charset val="136"/>
      </rPr>
      <t>洗選蛋</t>
    </r>
    <r>
      <rPr>
        <sz val="12"/>
        <color indexed="8"/>
        <rFont val="標楷體"/>
        <family val="4"/>
        <charset val="136"/>
      </rPr>
      <t>.紅蘿蔔.木耳.蝦皮</t>
    </r>
    <phoneticPr fontId="37" type="noConversion"/>
  </si>
  <si>
    <r>
      <t>海帶根.</t>
    </r>
    <r>
      <rPr>
        <sz val="12"/>
        <color rgb="FFFF0000"/>
        <rFont val="標楷體"/>
        <family val="4"/>
        <charset val="136"/>
      </rPr>
      <t>肉絲</t>
    </r>
    <r>
      <rPr>
        <sz val="12"/>
        <color indexed="8"/>
        <rFont val="標楷體"/>
        <family val="4"/>
        <charset val="136"/>
      </rPr>
      <t>.紅蘿蔔.芹菜.</t>
    </r>
    <phoneticPr fontId="8" type="noConversion"/>
  </si>
  <si>
    <r>
      <t>絲瓜</t>
    </r>
    <r>
      <rPr>
        <sz val="12"/>
        <color rgb="FFFF0000"/>
        <rFont val="標楷體"/>
        <family val="4"/>
        <charset val="136"/>
      </rPr>
      <t>.麵線</t>
    </r>
    <r>
      <rPr>
        <sz val="12"/>
        <color indexed="8"/>
        <rFont val="標楷體"/>
        <family val="4"/>
        <charset val="136"/>
      </rPr>
      <t>.枸杞.紅蘿蔔</t>
    </r>
    <phoneticPr fontId="37" type="noConversion"/>
  </si>
  <si>
    <r>
      <t>小黃瓜.</t>
    </r>
    <r>
      <rPr>
        <sz val="12"/>
        <color rgb="FFFF0000"/>
        <rFont val="標楷體"/>
        <family val="4"/>
        <charset val="136"/>
      </rPr>
      <t>竹輪片.玉米筍</t>
    </r>
    <r>
      <rPr>
        <sz val="12"/>
        <color indexed="8"/>
        <rFont val="標楷體"/>
        <family val="4"/>
        <charset val="136"/>
      </rPr>
      <t>.紅蘿蔔.木耳</t>
    </r>
    <phoneticPr fontId="8" type="noConversion"/>
  </si>
  <si>
    <r>
      <t>扁蒲.</t>
    </r>
    <r>
      <rPr>
        <sz val="12"/>
        <color rgb="FFFF0000"/>
        <rFont val="標楷體"/>
        <family val="4"/>
        <charset val="136"/>
      </rPr>
      <t>金針菇</t>
    </r>
    <r>
      <rPr>
        <sz val="12"/>
        <color indexed="8"/>
        <rFont val="標楷體"/>
        <family val="4"/>
        <charset val="136"/>
      </rPr>
      <t>.大骨</t>
    </r>
    <phoneticPr fontId="8" type="noConversion"/>
  </si>
  <si>
    <t>大白菜.麵筋泡.香菇絲紅蘿蔔.木耳.</t>
    <phoneticPr fontId="37" type="noConversion"/>
  </si>
  <si>
    <r>
      <t>大白菜.</t>
    </r>
    <r>
      <rPr>
        <sz val="12"/>
        <color rgb="FFFF0000"/>
        <rFont val="標楷體"/>
        <family val="4"/>
        <charset val="136"/>
      </rPr>
      <t>麵筋泡</t>
    </r>
    <r>
      <rPr>
        <sz val="12"/>
        <color indexed="8"/>
        <rFont val="標楷體"/>
        <family val="4"/>
        <charset val="136"/>
      </rPr>
      <t>.香菇絲紅蘿蔔.木耳.蝦米</t>
    </r>
    <phoneticPr fontId="8" type="noConversion"/>
  </si>
  <si>
    <r>
      <t>青花椰.白花椰.</t>
    </r>
    <r>
      <rPr>
        <sz val="12"/>
        <color rgb="FFFF0000"/>
        <rFont val="標楷體"/>
        <family val="4"/>
        <charset val="136"/>
      </rPr>
      <t>肉片</t>
    </r>
    <r>
      <rPr>
        <sz val="12"/>
        <color indexed="8"/>
        <rFont val="標楷體"/>
        <family val="4"/>
        <charset val="136"/>
      </rPr>
      <t>.鮮菇.木耳.紅蘿蔔</t>
    </r>
    <phoneticPr fontId="8" type="noConversion"/>
  </si>
  <si>
    <r>
      <t>絞肉.</t>
    </r>
    <r>
      <rPr>
        <sz val="12"/>
        <color rgb="FFFF0000"/>
        <rFont val="標楷體"/>
        <family val="4"/>
        <charset val="136"/>
      </rPr>
      <t>碎豆干.刈薯</t>
    </r>
    <r>
      <rPr>
        <sz val="12"/>
        <color indexed="8"/>
        <rFont val="標楷體"/>
        <family val="4"/>
        <charset val="136"/>
      </rPr>
      <t>.醬碎瓜.蒜末</t>
    </r>
    <phoneticPr fontId="8" type="noConversion"/>
  </si>
  <si>
    <r>
      <t>青木瓜.</t>
    </r>
    <r>
      <rPr>
        <sz val="12"/>
        <color rgb="FFFF0000"/>
        <rFont val="標楷體"/>
        <family val="4"/>
        <charset val="136"/>
      </rPr>
      <t>紅棗</t>
    </r>
    <r>
      <rPr>
        <sz val="12"/>
        <color indexed="8"/>
        <rFont val="標楷體"/>
        <family val="4"/>
        <charset val="136"/>
      </rPr>
      <t>.大骨</t>
    </r>
    <phoneticPr fontId="8" type="noConversion"/>
  </si>
  <si>
    <r>
      <t>豆干片.</t>
    </r>
    <r>
      <rPr>
        <sz val="12"/>
        <color rgb="FFFF0000"/>
        <rFont val="標楷體"/>
        <family val="4"/>
        <charset val="136"/>
      </rPr>
      <t>肉絲</t>
    </r>
    <r>
      <rPr>
        <sz val="12"/>
        <color indexed="8"/>
        <rFont val="標楷體"/>
        <family val="4"/>
        <charset val="136"/>
      </rPr>
      <t>.韭菜.蒜末</t>
    </r>
    <phoneticPr fontId="8" type="noConversion"/>
  </si>
  <si>
    <r>
      <t>刈薯.</t>
    </r>
    <r>
      <rPr>
        <sz val="12"/>
        <color rgb="FFFF0000"/>
        <rFont val="標楷體"/>
        <family val="4"/>
        <charset val="136"/>
      </rPr>
      <t>貢丸片</t>
    </r>
    <r>
      <rPr>
        <sz val="12"/>
        <color indexed="8"/>
        <rFont val="標楷體"/>
        <family val="4"/>
        <charset val="136"/>
      </rPr>
      <t>.大骨</t>
    </r>
    <phoneticPr fontId="37" type="noConversion"/>
  </si>
  <si>
    <r>
      <t>鮮瓜.</t>
    </r>
    <r>
      <rPr>
        <sz val="12"/>
        <color rgb="FFFF0000"/>
        <rFont val="標楷體"/>
        <family val="4"/>
        <charset val="136"/>
      </rPr>
      <t>肉片.玉米筍</t>
    </r>
    <r>
      <rPr>
        <sz val="12"/>
        <color indexed="8"/>
        <rFont val="標楷體"/>
        <family val="4"/>
        <charset val="136"/>
      </rPr>
      <t>.紅蘿蔔.木耳</t>
    </r>
    <phoneticPr fontId="8" type="noConversion"/>
  </si>
  <si>
    <r>
      <t>冬瓜.</t>
    </r>
    <r>
      <rPr>
        <sz val="12"/>
        <color rgb="FFFF0000"/>
        <rFont val="標楷體"/>
        <family val="4"/>
        <charset val="136"/>
      </rPr>
      <t>絞肉</t>
    </r>
    <r>
      <rPr>
        <sz val="12"/>
        <color indexed="8"/>
        <rFont val="標楷體"/>
        <family val="4"/>
        <charset val="136"/>
      </rPr>
      <t>.金針菇.薑絲.紅蘿蔔</t>
    </r>
    <phoneticPr fontId="37" type="noConversion"/>
  </si>
  <si>
    <r>
      <t>海帶結.</t>
    </r>
    <r>
      <rPr>
        <sz val="12"/>
        <color rgb="FFFF0000"/>
        <rFont val="標楷體"/>
        <family val="4"/>
        <charset val="136"/>
      </rPr>
      <t>鴿蛋</t>
    </r>
    <r>
      <rPr>
        <sz val="12"/>
        <color indexed="8"/>
        <rFont val="標楷體"/>
        <family val="4"/>
        <charset val="136"/>
      </rPr>
      <t>.麵輪.紅蘿蔔.</t>
    </r>
    <phoneticPr fontId="37" type="noConversion"/>
  </si>
  <si>
    <r>
      <t>馬鈴薯.</t>
    </r>
    <r>
      <rPr>
        <sz val="12"/>
        <color rgb="FFFF0000"/>
        <rFont val="標楷體"/>
        <family val="4"/>
        <charset val="136"/>
      </rPr>
      <t>絞肉</t>
    </r>
    <r>
      <rPr>
        <sz val="12"/>
        <color indexed="8"/>
        <rFont val="標楷體"/>
        <family val="4"/>
        <charset val="136"/>
      </rPr>
      <t>三色丁.毛豆仁.玉米粒</t>
    </r>
    <phoneticPr fontId="8" type="noConversion"/>
  </si>
  <si>
    <t>黃色&gt;&gt;新菜色</t>
    <phoneticPr fontId="8" type="noConversion"/>
  </si>
  <si>
    <t>粉紅色&gt;&gt;新增調整菜色組合</t>
    <phoneticPr fontId="8" type="noConversion"/>
  </si>
  <si>
    <t>綠色&gt;&gt;單品</t>
    <phoneticPr fontId="8" type="noConversion"/>
  </si>
  <si>
    <t>藍色&gt;&gt;特餐</t>
    <phoneticPr fontId="8" type="noConversion"/>
  </si>
  <si>
    <t>紅豆燕麥湯</t>
    <phoneticPr fontId="8" type="noConversion"/>
  </si>
  <si>
    <t>紅豆.燕麥粒.二砂</t>
    <phoneticPr fontId="8" type="noConversion"/>
  </si>
  <si>
    <t>酸辣湯</t>
  </si>
  <si>
    <t>木耳絲.豆腐.筍絲.洗選蛋.紅蘿蔔絲</t>
  </si>
  <si>
    <t>大白菜.西芹.大骨</t>
    <phoneticPr fontId="8" type="noConversion"/>
  </si>
  <si>
    <t>蓮藕湯(煮久)</t>
    <phoneticPr fontId="8" type="noConversion"/>
  </si>
  <si>
    <t>綠豆燕麥</t>
    <phoneticPr fontId="8" type="noConversion"/>
  </si>
  <si>
    <t>綠豆.燕麥粒.二砂</t>
    <phoneticPr fontId="8" type="noConversion"/>
  </si>
  <si>
    <t>洋蔥炒蛋</t>
  </si>
  <si>
    <t>洗選蛋.洋蔥.紅蘿蔔.青蔥</t>
  </si>
  <si>
    <t>麻婆豆腐</t>
  </si>
  <si>
    <t>雞丁.木耳.小黃瓜</t>
    <phoneticPr fontId="8" type="noConversion"/>
  </si>
  <si>
    <t>奶皇包</t>
    <phoneticPr fontId="37" type="noConversion"/>
  </si>
  <si>
    <t>洋芋炒蛋</t>
  </si>
  <si>
    <t>馬鈴薯.洗選蛋.紅蘿蔔</t>
  </si>
  <si>
    <t>豆腐.木耳.紅蘿蔔</t>
    <phoneticPr fontId="37" type="noConversion"/>
  </si>
  <si>
    <t>西芹.大白菜</t>
    <phoneticPr fontId="8" type="noConversion"/>
  </si>
  <si>
    <t>芝麻包+優酪乳</t>
    <phoneticPr fontId="37" type="noConversion"/>
  </si>
  <si>
    <t>芝麻包.優酪乳</t>
    <phoneticPr fontId="37" type="noConversion"/>
  </si>
  <si>
    <t>中華愛玉</t>
    <phoneticPr fontId="37" type="noConversion"/>
  </si>
  <si>
    <t>中華愛玉.水果</t>
    <phoneticPr fontId="37" type="noConversion"/>
  </si>
  <si>
    <t>紅豆紫米粥+水果</t>
    <phoneticPr fontId="37" type="noConversion"/>
  </si>
  <si>
    <t>紅豆.紫糯米.二砂.水果</t>
    <phoneticPr fontId="3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</si>
</sst>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76" formatCode="0_ "/>
    <numFmt numFmtId="177" formatCode="m/d;@"/>
    <numFmt numFmtId="178" formatCode="0_);[Red]\(0\)"/>
    <numFmt numFmtId="179" formatCode="[$NT$-404]#,##0.00;[Red]\-[$NT$-404]#,##0.00"/>
  </numFmts>
  <fonts count="50">
    <font>
      <sz val="12"/>
      <color theme="1"/>
      <name val="新細明體"/>
      <family val="2"/>
      <charset val="136"/>
      <scheme val="minor"/>
    </font>
    <font>
      <sz val="12"/>
      <color indexed="8"/>
      <name val="新細明體"/>
      <family val="1"/>
      <charset val="136"/>
    </font>
    <font>
      <sz val="9"/>
      <name val="Microsoft YaHei"/>
      <family val="2"/>
      <charset val="136"/>
    </font>
    <font>
      <sz val="14"/>
      <name val="Arial"/>
      <family val="2"/>
    </font>
    <font>
      <sz val="12"/>
      <color indexed="8"/>
      <name val="Microsoft YaHei"/>
      <family val="2"/>
      <charset val="136"/>
    </font>
    <font>
      <sz val="12"/>
      <name val="Arial"/>
      <family val="2"/>
    </font>
    <font>
      <sz val="12"/>
      <name val="標楷體"/>
      <family val="4"/>
      <charset val="136"/>
    </font>
    <font>
      <sz val="14"/>
      <name val="標楷體"/>
      <family val="4"/>
      <charset val="136"/>
    </font>
    <font>
      <sz val="9"/>
      <name val="新細明體"/>
      <family val="1"/>
      <charset val="136"/>
    </font>
    <font>
      <sz val="12"/>
      <name val="新細明體"/>
      <family val="1"/>
      <charset val="136"/>
    </font>
    <font>
      <sz val="11"/>
      <name val="Arial"/>
      <family val="2"/>
    </font>
    <font>
      <sz val="11"/>
      <name val="標楷體"/>
      <family val="4"/>
      <charset val="136"/>
    </font>
    <font>
      <b/>
      <sz val="12"/>
      <name val="Arial"/>
      <family val="2"/>
    </font>
    <font>
      <sz val="9"/>
      <name val="Arial"/>
      <family val="2"/>
    </font>
    <font>
      <sz val="10"/>
      <name val="標楷體"/>
      <family val="4"/>
      <charset val="136"/>
    </font>
    <font>
      <sz val="10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8"/>
      <name val="標楷體"/>
      <family val="4"/>
      <charset val="136"/>
    </font>
    <font>
      <b/>
      <i/>
      <sz val="16"/>
      <color indexed="8"/>
      <name val="Arial"/>
      <family val="2"/>
    </font>
    <font>
      <b/>
      <i/>
      <u/>
      <sz val="12"/>
      <color indexed="8"/>
      <name val="Arial"/>
      <family val="2"/>
    </font>
    <font>
      <sz val="12"/>
      <color theme="1"/>
      <name val="新細明體"/>
      <family val="1"/>
      <charset val="136"/>
      <scheme val="minor"/>
    </font>
    <font>
      <sz val="12"/>
      <color indexed="8"/>
      <name val="Microsoft YaHei"/>
      <family val="2"/>
    </font>
    <font>
      <b/>
      <sz val="12"/>
      <color indexed="8"/>
      <name val="標楷體"/>
      <family val="4"/>
      <charset val="136"/>
    </font>
    <font>
      <sz val="12"/>
      <color indexed="8"/>
      <name val="標楷體"/>
      <family val="4"/>
      <charset val="136"/>
    </font>
    <font>
      <b/>
      <sz val="12"/>
      <name val="標楷體"/>
      <family val="4"/>
      <charset val="136"/>
    </font>
    <font>
      <sz val="10"/>
      <color indexed="8"/>
      <name val="標楷體"/>
      <family val="4"/>
      <charset val="136"/>
    </font>
    <font>
      <sz val="6"/>
      <color indexed="8"/>
      <name val="Arial"/>
      <family val="2"/>
    </font>
    <font>
      <sz val="6"/>
      <color indexed="8"/>
      <name val="標楷體"/>
      <family val="4"/>
      <charset val="136"/>
    </font>
    <font>
      <sz val="8"/>
      <name val="標楷體"/>
      <family val="4"/>
      <charset val="136"/>
    </font>
    <font>
      <b/>
      <sz val="11"/>
      <name val="標楷體"/>
      <family val="4"/>
      <charset val="136"/>
    </font>
    <font>
      <sz val="8"/>
      <name val="Arial"/>
      <family val="2"/>
    </font>
    <font>
      <b/>
      <sz val="10"/>
      <name val="標楷體"/>
      <family val="4"/>
      <charset val="136"/>
    </font>
    <font>
      <b/>
      <sz val="20"/>
      <name val="標楷體"/>
      <family val="4"/>
      <charset val="136"/>
    </font>
    <font>
      <b/>
      <sz val="24"/>
      <name val="Arial"/>
      <family val="2"/>
    </font>
    <font>
      <b/>
      <sz val="24"/>
      <name val="標楷體"/>
      <family val="4"/>
      <charset val="136"/>
    </font>
    <font>
      <sz val="9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b/>
      <sz val="14"/>
      <name val="標楷體"/>
      <family val="4"/>
      <charset val="136"/>
    </font>
    <font>
      <sz val="10"/>
      <color indexed="8"/>
      <name val="Arial"/>
      <family val="2"/>
    </font>
    <font>
      <sz val="12"/>
      <name val="Times New Roman"/>
      <family val="1"/>
    </font>
    <font>
      <b/>
      <sz val="15"/>
      <name val="標楷體"/>
      <family val="4"/>
      <charset val="136"/>
    </font>
    <font>
      <sz val="15"/>
      <name val="標楷體"/>
      <family val="4"/>
      <charset val="136"/>
    </font>
    <font>
      <sz val="12"/>
      <color theme="1"/>
      <name val="標楷體"/>
      <family val="4"/>
      <charset val="136"/>
    </font>
    <font>
      <b/>
      <sz val="12"/>
      <color indexed="8"/>
      <name val="Arial"/>
      <family val="2"/>
    </font>
    <font>
      <sz val="12"/>
      <color rgb="FFFF0000"/>
      <name val="標楷體"/>
      <family val="4"/>
      <charset val="136"/>
    </font>
    <font>
      <b/>
      <sz val="10"/>
      <name val="細明體"/>
      <family val="3"/>
      <charset val="136"/>
    </font>
    <font>
      <b/>
      <sz val="10"/>
      <color indexed="8"/>
      <name val="細明體"/>
      <family val="3"/>
      <charset val="136"/>
    </font>
    <font>
      <b/>
      <sz val="12"/>
      <color rgb="FFFF0000"/>
      <name val="標楷體"/>
      <family val="4"/>
      <charset val="136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45">
    <xf numFmtId="0" fontId="0" fillId="0" borderId="0">
      <alignment vertical="center"/>
    </xf>
    <xf numFmtId="0" fontId="1" fillId="0" borderId="0" applyBorder="0" applyProtection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20" fillId="0" borderId="0" applyNumberFormat="0" applyBorder="0" applyProtection="0">
      <alignment horizontal="center" vertical="center"/>
    </xf>
    <xf numFmtId="0" fontId="20" fillId="0" borderId="0" applyNumberFormat="0" applyBorder="0" applyProtection="0">
      <alignment horizontal="center" vertical="center" textRotation="90"/>
    </xf>
    <xf numFmtId="0" fontId="21" fillId="0" borderId="0" applyNumberFormat="0" applyBorder="0" applyProtection="0">
      <alignment vertical="center"/>
    </xf>
    <xf numFmtId="179" fontId="21" fillId="0" borderId="0" applyBorder="0" applyProtection="0">
      <alignment vertical="center"/>
    </xf>
    <xf numFmtId="0" fontId="1" fillId="0" borderId="0">
      <alignment vertical="center"/>
    </xf>
    <xf numFmtId="0" fontId="9" fillId="0" borderId="0"/>
    <xf numFmtId="0" fontId="9" fillId="0" borderId="0"/>
    <xf numFmtId="0" fontId="9" fillId="0" borderId="0"/>
    <xf numFmtId="0" fontId="1" fillId="0" borderId="0">
      <alignment vertical="center"/>
    </xf>
    <xf numFmtId="0" fontId="1" fillId="0" borderId="0">
      <alignment vertical="center"/>
    </xf>
    <xf numFmtId="0" fontId="22" fillId="0" borderId="0">
      <alignment vertical="center"/>
    </xf>
    <xf numFmtId="0" fontId="23" fillId="0" borderId="0">
      <alignment vertical="center"/>
    </xf>
    <xf numFmtId="0" fontId="9" fillId="0" borderId="0"/>
    <xf numFmtId="0" fontId="4" fillId="0" borderId="0">
      <alignment vertical="center"/>
    </xf>
    <xf numFmtId="0" fontId="9" fillId="0" borderId="0"/>
    <xf numFmtId="0" fontId="22" fillId="0" borderId="0">
      <alignment vertical="center"/>
    </xf>
    <xf numFmtId="0" fontId="4" fillId="0" borderId="0">
      <alignment vertical="center"/>
    </xf>
    <xf numFmtId="0" fontId="1" fillId="0" borderId="0" applyBorder="0" applyProtection="0">
      <alignment vertical="center"/>
    </xf>
    <xf numFmtId="0" fontId="1" fillId="0" borderId="0" applyBorder="0" applyProtection="0">
      <alignment vertical="center"/>
    </xf>
    <xf numFmtId="0" fontId="1" fillId="0" borderId="0" applyBorder="0" applyProtection="0"/>
    <xf numFmtId="0" fontId="1" fillId="0" borderId="0" applyBorder="0" applyProtection="0"/>
    <xf numFmtId="0" fontId="1" fillId="0" borderId="0" applyBorder="0" applyProtection="0"/>
    <xf numFmtId="0" fontId="1" fillId="0" borderId="0" applyBorder="0" applyProtection="0">
      <alignment vertical="center"/>
    </xf>
    <xf numFmtId="0" fontId="1" fillId="0" borderId="0" applyBorder="0" applyProtection="0">
      <alignment vertical="center"/>
    </xf>
    <xf numFmtId="0" fontId="1" fillId="0" borderId="0" applyBorder="0" applyProtection="0">
      <alignment vertical="center"/>
    </xf>
    <xf numFmtId="0" fontId="1" fillId="0" borderId="0" applyBorder="0" applyProtection="0">
      <alignment vertical="center"/>
    </xf>
    <xf numFmtId="0" fontId="9" fillId="0" borderId="0"/>
    <xf numFmtId="0" fontId="1" fillId="0" borderId="0" applyBorder="0" applyProtection="0"/>
    <xf numFmtId="0" fontId="1" fillId="0" borderId="0" applyBorder="0" applyProtection="0"/>
    <xf numFmtId="0" fontId="1" fillId="0" borderId="0" applyBorder="0" applyProtection="0"/>
    <xf numFmtId="0" fontId="1" fillId="0" borderId="0" applyBorder="0" applyProtection="0">
      <alignment vertical="center"/>
    </xf>
    <xf numFmtId="0" fontId="1" fillId="0" borderId="0" applyBorder="0" applyProtection="0">
      <alignment vertical="center"/>
    </xf>
    <xf numFmtId="0" fontId="1" fillId="0" borderId="0" applyBorder="0" applyProtection="0">
      <alignment vertical="center"/>
    </xf>
    <xf numFmtId="0" fontId="1" fillId="0" borderId="0" applyBorder="0" applyProtection="0">
      <alignment vertical="center"/>
    </xf>
    <xf numFmtId="0" fontId="9" fillId="0" borderId="0"/>
    <xf numFmtId="0" fontId="23" fillId="0" borderId="0">
      <alignment vertical="center"/>
    </xf>
    <xf numFmtId="0" fontId="1" fillId="0" borderId="0">
      <alignment vertical="center"/>
    </xf>
    <xf numFmtId="43" fontId="9" fillId="0" borderId="0" applyFont="0" applyFill="0" applyBorder="0" applyAlignment="0" applyProtection="0"/>
    <xf numFmtId="0" fontId="3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1" fillId="0" borderId="0" applyBorder="0" applyProtection="0">
      <alignment vertical="center"/>
    </xf>
  </cellStyleXfs>
  <cellXfs count="331">
    <xf numFmtId="0" fontId="0" fillId="0" borderId="0" xfId="0">
      <alignment vertical="center"/>
    </xf>
    <xf numFmtId="0" fontId="3" fillId="2" borderId="0" xfId="1" applyFont="1" applyFill="1" applyBorder="1" applyAlignment="1" applyProtection="1">
      <alignment vertical="center" shrinkToFit="1"/>
    </xf>
    <xf numFmtId="0" fontId="3" fillId="2" borderId="0" xfId="2" applyFont="1" applyFill="1" applyAlignment="1">
      <alignment vertical="center" shrinkToFit="1"/>
    </xf>
    <xf numFmtId="0" fontId="10" fillId="2" borderId="0" xfId="1" applyFont="1" applyFill="1" applyBorder="1" applyAlignment="1" applyProtection="1">
      <alignment vertical="center" shrinkToFit="1"/>
    </xf>
    <xf numFmtId="0" fontId="5" fillId="2" borderId="0" xfId="1" applyFont="1" applyFill="1" applyBorder="1" applyAlignment="1" applyProtection="1">
      <alignment vertical="center" shrinkToFit="1"/>
    </xf>
    <xf numFmtId="0" fontId="3" fillId="2" borderId="0" xfId="1" applyFont="1" applyFill="1" applyBorder="1" applyAlignment="1" applyProtection="1">
      <alignment horizontal="left" vertical="center" shrinkToFit="1"/>
    </xf>
    <xf numFmtId="176" fontId="3" fillId="2" borderId="0" xfId="1" applyNumberFormat="1" applyFont="1" applyFill="1" applyBorder="1" applyAlignment="1" applyProtection="1">
      <alignment vertical="center" shrinkToFit="1"/>
    </xf>
    <xf numFmtId="0" fontId="10" fillId="2" borderId="0" xfId="1" applyFont="1" applyFill="1" applyBorder="1" applyAlignment="1" applyProtection="1">
      <alignment horizontal="left" vertical="center" shrinkToFit="1"/>
    </xf>
    <xf numFmtId="0" fontId="10" fillId="2" borderId="0" xfId="2" applyFont="1" applyFill="1" applyAlignment="1">
      <alignment vertical="center" shrinkToFit="1"/>
    </xf>
    <xf numFmtId="0" fontId="15" fillId="2" borderId="0" xfId="2" applyFont="1" applyFill="1" applyAlignment="1">
      <alignment vertical="center" shrinkToFit="1"/>
    </xf>
    <xf numFmtId="178" fontId="16" fillId="2" borderId="0" xfId="1" applyNumberFormat="1" applyFont="1" applyFill="1" applyBorder="1">
      <alignment vertical="center"/>
    </xf>
    <xf numFmtId="0" fontId="13" fillId="2" borderId="0" xfId="2" applyFont="1" applyFill="1" applyAlignment="1"/>
    <xf numFmtId="0" fontId="18" fillId="2" borderId="0" xfId="2" applyFont="1" applyFill="1" applyAlignment="1">
      <alignment vertical="center"/>
    </xf>
    <xf numFmtId="178" fontId="18" fillId="2" borderId="0" xfId="2" applyNumberFormat="1" applyFont="1" applyFill="1" applyAlignment="1">
      <alignment vertical="center"/>
    </xf>
    <xf numFmtId="0" fontId="24" fillId="0" borderId="14" xfId="1" applyFont="1" applyFill="1" applyBorder="1" applyAlignment="1" applyProtection="1">
      <alignment vertical="center" shrinkToFit="1"/>
    </xf>
    <xf numFmtId="0" fontId="25" fillId="0" borderId="7" xfId="1" applyFont="1" applyFill="1" applyBorder="1" applyAlignment="1" applyProtection="1">
      <alignment horizontal="left" vertical="center" shrinkToFit="1"/>
    </xf>
    <xf numFmtId="0" fontId="24" fillId="0" borderId="21" xfId="1" applyFont="1" applyFill="1" applyBorder="1" applyAlignment="1" applyProtection="1">
      <alignment vertical="center" shrinkToFit="1"/>
    </xf>
    <xf numFmtId="0" fontId="25" fillId="0" borderId="22" xfId="1" applyFont="1" applyFill="1" applyBorder="1" applyAlignment="1" applyProtection="1">
      <alignment vertical="center" shrinkToFit="1"/>
    </xf>
    <xf numFmtId="0" fontId="25" fillId="0" borderId="10" xfId="1" applyFont="1" applyFill="1" applyBorder="1" applyAlignment="1" applyProtection="1">
      <alignment vertical="center" shrinkToFit="1"/>
    </xf>
    <xf numFmtId="0" fontId="27" fillId="0" borderId="7" xfId="1" applyFont="1" applyFill="1" applyBorder="1" applyAlignment="1" applyProtection="1">
      <alignment vertical="center" shrinkToFit="1"/>
    </xf>
    <xf numFmtId="0" fontId="25" fillId="0" borderId="23" xfId="1" applyFont="1" applyFill="1" applyBorder="1" applyAlignment="1" applyProtection="1">
      <alignment vertical="center" shrinkToFit="1"/>
    </xf>
    <xf numFmtId="0" fontId="5" fillId="0" borderId="25" xfId="1" applyFont="1" applyFill="1" applyBorder="1" applyAlignment="1" applyProtection="1">
      <alignment horizontal="center" vertical="center" shrinkToFit="1"/>
    </xf>
    <xf numFmtId="0" fontId="5" fillId="0" borderId="26" xfId="1" applyFont="1" applyFill="1" applyBorder="1" applyAlignment="1" applyProtection="1">
      <alignment horizontal="center" vertical="center" shrinkToFit="1"/>
    </xf>
    <xf numFmtId="0" fontId="5" fillId="0" borderId="18" xfId="1" applyFont="1" applyFill="1" applyBorder="1" applyAlignment="1" applyProtection="1">
      <alignment horizontal="center" vertical="center" shrinkToFit="1"/>
    </xf>
    <xf numFmtId="0" fontId="5" fillId="0" borderId="29" xfId="1" applyFont="1" applyFill="1" applyBorder="1" applyAlignment="1" applyProtection="1">
      <alignment horizontal="center" vertical="center" shrinkToFit="1"/>
    </xf>
    <xf numFmtId="0" fontId="28" fillId="0" borderId="18" xfId="1" applyFont="1" applyFill="1" applyBorder="1" applyAlignment="1">
      <alignment horizontal="center" vertical="center" wrapText="1"/>
    </xf>
    <xf numFmtId="0" fontId="28" fillId="0" borderId="19" xfId="1" applyFont="1" applyFill="1" applyBorder="1" applyAlignment="1">
      <alignment horizontal="center" vertical="center" wrapText="1"/>
    </xf>
    <xf numFmtId="0" fontId="24" fillId="0" borderId="16" xfId="1" applyFont="1" applyFill="1" applyBorder="1" applyAlignment="1" applyProtection="1">
      <alignment vertical="center" shrinkToFit="1"/>
    </xf>
    <xf numFmtId="0" fontId="25" fillId="0" borderId="7" xfId="1" applyFont="1" applyFill="1" applyBorder="1" applyAlignment="1" applyProtection="1">
      <alignment vertical="center" shrinkToFit="1"/>
    </xf>
    <xf numFmtId="0" fontId="24" fillId="0" borderId="4" xfId="1" applyFont="1" applyFill="1" applyBorder="1" applyAlignment="1" applyProtection="1">
      <alignment vertical="center" shrinkToFit="1"/>
    </xf>
    <xf numFmtId="0" fontId="12" fillId="2" borderId="0" xfId="15" applyFont="1" applyFill="1" applyAlignment="1">
      <alignment vertical="center" shrinkToFit="1"/>
    </xf>
    <xf numFmtId="0" fontId="12" fillId="2" borderId="0" xfId="1" applyFont="1" applyFill="1" applyAlignment="1">
      <alignment vertical="center" shrinkToFit="1"/>
    </xf>
    <xf numFmtId="0" fontId="12" fillId="2" borderId="0" xfId="15" applyFont="1" applyFill="1" applyAlignment="1">
      <alignment horizontal="center" vertical="center" shrinkToFit="1"/>
    </xf>
    <xf numFmtId="0" fontId="12" fillId="2" borderId="0" xfId="1" applyFont="1" applyFill="1">
      <alignment vertical="center"/>
    </xf>
    <xf numFmtId="178" fontId="12" fillId="2" borderId="0" xfId="1" applyNumberFormat="1" applyFont="1" applyFill="1" applyBorder="1">
      <alignment vertical="center"/>
    </xf>
    <xf numFmtId="0" fontId="5" fillId="2" borderId="0" xfId="15" applyFont="1" applyFill="1" applyAlignment="1">
      <alignment vertical="center"/>
    </xf>
    <xf numFmtId="0" fontId="18" fillId="0" borderId="0" xfId="19" applyFont="1" applyAlignment="1">
      <alignment horizontal="left" vertical="center"/>
    </xf>
    <xf numFmtId="0" fontId="18" fillId="0" borderId="0" xfId="19" applyFont="1" applyAlignment="1">
      <alignment horizontal="center" vertical="center"/>
    </xf>
    <xf numFmtId="0" fontId="5" fillId="2" borderId="0" xfId="1" applyFont="1" applyFill="1" applyAlignment="1">
      <alignment horizontal="left" vertical="center" shrinkToFit="1"/>
    </xf>
    <xf numFmtId="0" fontId="17" fillId="0" borderId="0" xfId="34" applyFont="1" applyFill="1" applyAlignment="1">
      <alignment vertical="center" wrapText="1" shrinkToFit="1"/>
    </xf>
    <xf numFmtId="0" fontId="17" fillId="0" borderId="0" xfId="19" applyFont="1" applyFill="1" applyAlignment="1">
      <alignment horizontal="center" vertical="center" wrapText="1" shrinkToFit="1"/>
    </xf>
    <xf numFmtId="0" fontId="17" fillId="0" borderId="0" xfId="19" applyFont="1" applyFill="1" applyAlignment="1">
      <alignment vertical="center" wrapText="1" shrinkToFit="1"/>
    </xf>
    <xf numFmtId="178" fontId="17" fillId="0" borderId="0" xfId="34" applyNumberFormat="1" applyFont="1" applyFill="1" applyBorder="1" applyAlignment="1">
      <alignment vertical="center" wrapText="1" shrinkToFit="1"/>
    </xf>
    <xf numFmtId="0" fontId="18" fillId="0" borderId="0" xfId="19" applyFont="1" applyAlignment="1">
      <alignment vertical="center" wrapText="1" shrinkToFit="1"/>
    </xf>
    <xf numFmtId="0" fontId="18" fillId="0" borderId="0" xfId="19" applyFont="1" applyAlignment="1">
      <alignment horizontal="center" vertical="center" wrapText="1" shrinkToFit="1"/>
    </xf>
    <xf numFmtId="178" fontId="18" fillId="0" borderId="0" xfId="19" applyNumberFormat="1" applyFont="1" applyAlignment="1">
      <alignment vertical="center" wrapText="1" shrinkToFit="1"/>
    </xf>
    <xf numFmtId="0" fontId="19" fillId="0" borderId="0" xfId="19" applyFont="1" applyAlignment="1">
      <alignment vertical="center" wrapText="1" shrinkToFit="1"/>
    </xf>
    <xf numFmtId="0" fontId="18" fillId="0" borderId="0" xfId="19" applyFont="1" applyAlignment="1">
      <alignment horizontal="left" vertical="center" wrapText="1" shrinkToFit="1"/>
    </xf>
    <xf numFmtId="0" fontId="17" fillId="0" borderId="0" xfId="34" applyFont="1" applyFill="1" applyAlignment="1">
      <alignment horizontal="left" vertical="center"/>
    </xf>
    <xf numFmtId="0" fontId="24" fillId="0" borderId="16" xfId="20" applyFont="1" applyFill="1" applyBorder="1" applyAlignment="1">
      <alignment vertical="center" shrinkToFit="1"/>
    </xf>
    <xf numFmtId="0" fontId="25" fillId="0" borderId="7" xfId="20" applyFont="1" applyFill="1" applyBorder="1" applyAlignment="1">
      <alignment vertical="center" shrinkToFit="1"/>
    </xf>
    <xf numFmtId="0" fontId="24" fillId="0" borderId="4" xfId="20" applyFont="1" applyFill="1" applyBorder="1" applyAlignment="1">
      <alignment vertical="center" shrinkToFit="1"/>
    </xf>
    <xf numFmtId="0" fontId="25" fillId="0" borderId="10" xfId="20" applyFont="1" applyFill="1" applyBorder="1" applyAlignment="1">
      <alignment vertical="center" shrinkToFit="1"/>
    </xf>
    <xf numFmtId="0" fontId="26" fillId="0" borderId="16" xfId="1" applyFont="1" applyFill="1" applyBorder="1" applyAlignment="1" applyProtection="1">
      <alignment vertical="center" shrinkToFit="1"/>
    </xf>
    <xf numFmtId="0" fontId="26" fillId="0" borderId="14" xfId="20" applyFont="1" applyFill="1" applyBorder="1" applyAlignment="1">
      <alignment vertical="center" shrinkToFit="1"/>
    </xf>
    <xf numFmtId="0" fontId="12" fillId="0" borderId="38" xfId="1" applyFont="1" applyFill="1" applyBorder="1" applyAlignment="1" applyProtection="1">
      <alignment horizontal="center" vertical="center" shrinkToFit="1"/>
    </xf>
    <xf numFmtId="0" fontId="31" fillId="0" borderId="34" xfId="1" applyFont="1" applyFill="1" applyBorder="1" applyAlignment="1" applyProtection="1">
      <alignment horizontal="center" vertical="center" shrinkToFit="1"/>
    </xf>
    <xf numFmtId="0" fontId="5" fillId="0" borderId="0" xfId="1" applyFont="1" applyFill="1" applyBorder="1" applyAlignment="1" applyProtection="1">
      <alignment vertical="center" shrinkToFit="1"/>
    </xf>
    <xf numFmtId="0" fontId="5" fillId="0" borderId="0" xfId="15" applyFont="1" applyFill="1" applyAlignment="1">
      <alignment vertical="center" shrinkToFit="1"/>
    </xf>
    <xf numFmtId="0" fontId="34" fillId="0" borderId="37" xfId="1" applyFont="1" applyFill="1" applyBorder="1" applyAlignment="1" applyProtection="1">
      <alignment horizontal="center" vertical="center" shrinkToFit="1"/>
    </xf>
    <xf numFmtId="0" fontId="19" fillId="0" borderId="0" xfId="19" applyFont="1" applyAlignment="1">
      <alignment horizontal="right" vertical="center" wrapText="1" shrinkToFit="1"/>
    </xf>
    <xf numFmtId="0" fontId="19" fillId="0" borderId="0" xfId="19" applyFont="1" applyAlignment="1">
      <alignment vertical="center"/>
    </xf>
    <xf numFmtId="0" fontId="3" fillId="0" borderId="0" xfId="1" applyFont="1" applyFill="1" applyBorder="1" applyAlignment="1" applyProtection="1">
      <alignment vertical="center" shrinkToFit="1"/>
    </xf>
    <xf numFmtId="0" fontId="15" fillId="2" borderId="9" xfId="19" applyFont="1" applyFill="1" applyBorder="1" applyAlignment="1">
      <alignment horizontal="center" vertical="center" shrinkToFit="1"/>
    </xf>
    <xf numFmtId="0" fontId="15" fillId="2" borderId="3" xfId="19" applyFont="1" applyFill="1" applyBorder="1" applyAlignment="1">
      <alignment horizontal="center" vertical="center" shrinkToFit="1"/>
    </xf>
    <xf numFmtId="0" fontId="15" fillId="2" borderId="7" xfId="19" applyFont="1" applyFill="1" applyBorder="1" applyAlignment="1">
      <alignment horizontal="center" vertical="center" shrinkToFit="1"/>
    </xf>
    <xf numFmtId="0" fontId="3" fillId="2" borderId="0" xfId="2" applyFont="1" applyFill="1" applyBorder="1" applyAlignment="1">
      <alignment vertical="center" shrinkToFit="1"/>
    </xf>
    <xf numFmtId="0" fontId="26" fillId="0" borderId="4" xfId="20" applyFont="1" applyFill="1" applyBorder="1" applyAlignment="1">
      <alignment vertical="center" shrinkToFit="1"/>
    </xf>
    <xf numFmtId="0" fontId="5" fillId="2" borderId="0" xfId="2" applyFont="1" applyFill="1" applyBorder="1" applyAlignment="1">
      <alignment vertical="center" shrinkToFit="1"/>
    </xf>
    <xf numFmtId="0" fontId="3" fillId="2" borderId="0" xfId="2" applyFont="1" applyFill="1" applyBorder="1" applyAlignment="1">
      <alignment vertical="center" shrinkToFit="1"/>
    </xf>
    <xf numFmtId="0" fontId="5" fillId="2" borderId="0" xfId="2" applyFont="1" applyFill="1" applyBorder="1" applyAlignment="1">
      <alignment vertical="center" shrinkToFit="1"/>
    </xf>
    <xf numFmtId="0" fontId="15" fillId="2" borderId="0" xfId="2" applyFont="1" applyFill="1" applyBorder="1" applyAlignment="1">
      <alignment vertical="center" shrinkToFit="1"/>
    </xf>
    <xf numFmtId="0" fontId="10" fillId="2" borderId="0" xfId="2" applyFont="1" applyFill="1" applyBorder="1" applyAlignment="1">
      <alignment vertical="center" shrinkToFit="1"/>
    </xf>
    <xf numFmtId="0" fontId="24" fillId="0" borderId="0" xfId="1" applyFont="1" applyFill="1" applyBorder="1" applyAlignment="1" applyProtection="1">
      <alignment vertical="center" shrinkToFit="1"/>
    </xf>
    <xf numFmtId="0" fontId="24" fillId="3" borderId="0" xfId="1" applyFont="1" applyFill="1" applyBorder="1" applyAlignment="1" applyProtection="1">
      <alignment vertical="center" shrinkToFit="1"/>
    </xf>
    <xf numFmtId="0" fontId="25" fillId="0" borderId="0" xfId="1" applyFont="1" applyFill="1" applyBorder="1" applyAlignment="1" applyProtection="1">
      <alignment vertical="center" shrinkToFit="1"/>
    </xf>
    <xf numFmtId="0" fontId="25" fillId="3" borderId="0" xfId="1" applyFont="1" applyFill="1" applyBorder="1" applyAlignment="1" applyProtection="1">
      <alignment vertical="center" shrinkToFit="1"/>
    </xf>
    <xf numFmtId="0" fontId="5" fillId="0" borderId="0" xfId="15" applyFont="1" applyFill="1" applyBorder="1" applyAlignment="1">
      <alignment vertical="center" shrinkToFit="1"/>
    </xf>
    <xf numFmtId="176" fontId="5" fillId="2" borderId="0" xfId="2" applyNumberFormat="1" applyFont="1" applyFill="1" applyBorder="1" applyAlignment="1">
      <alignment vertical="center" shrinkToFit="1"/>
    </xf>
    <xf numFmtId="0" fontId="24" fillId="4" borderId="16" xfId="1" applyFont="1" applyFill="1" applyBorder="1" applyAlignment="1" applyProtection="1">
      <alignment vertical="center" shrinkToFit="1"/>
    </xf>
    <xf numFmtId="0" fontId="25" fillId="4" borderId="7" xfId="1" applyFont="1" applyFill="1" applyBorder="1" applyAlignment="1" applyProtection="1">
      <alignment vertical="center" shrinkToFit="1"/>
    </xf>
    <xf numFmtId="0" fontId="24" fillId="4" borderId="4" xfId="1" applyFont="1" applyFill="1" applyBorder="1" applyAlignment="1" applyProtection="1">
      <alignment vertical="center" shrinkToFit="1"/>
    </xf>
    <xf numFmtId="0" fontId="10" fillId="0" borderId="0" xfId="1" applyFont="1" applyFill="1" applyBorder="1" applyAlignment="1" applyProtection="1">
      <alignment vertical="center" shrinkToFit="1"/>
    </xf>
    <xf numFmtId="0" fontId="24" fillId="4" borderId="0" xfId="20" applyFont="1" applyFill="1" applyBorder="1" applyAlignment="1">
      <alignment vertical="center" shrinkToFit="1"/>
    </xf>
    <xf numFmtId="0" fontId="25" fillId="4" borderId="0" xfId="1" applyFont="1" applyFill="1" applyBorder="1" applyAlignment="1" applyProtection="1">
      <alignment vertical="center" shrinkToFit="1"/>
    </xf>
    <xf numFmtId="0" fontId="24" fillId="4" borderId="0" xfId="1" applyFont="1" applyFill="1" applyBorder="1" applyAlignment="1" applyProtection="1">
      <alignment vertical="center" shrinkToFit="1"/>
    </xf>
    <xf numFmtId="0" fontId="26" fillId="5" borderId="0" xfId="20" applyFont="1" applyFill="1" applyBorder="1" applyAlignment="1">
      <alignment vertical="center" shrinkToFit="1"/>
    </xf>
    <xf numFmtId="0" fontId="25" fillId="5" borderId="0" xfId="20" applyFont="1" applyFill="1" applyBorder="1" applyAlignment="1">
      <alignment vertical="center" shrinkToFit="1"/>
    </xf>
    <xf numFmtId="0" fontId="15" fillId="2" borderId="3" xfId="19" applyFont="1" applyFill="1" applyBorder="1" applyAlignment="1">
      <alignment horizontal="center" vertical="center" shrinkToFit="1"/>
    </xf>
    <xf numFmtId="0" fontId="15" fillId="2" borderId="7" xfId="19" applyFont="1" applyFill="1" applyBorder="1" applyAlignment="1">
      <alignment horizontal="center" vertical="center" shrinkToFit="1"/>
    </xf>
    <xf numFmtId="0" fontId="15" fillId="2" borderId="9" xfId="19" applyFont="1" applyFill="1" applyBorder="1" applyAlignment="1">
      <alignment horizontal="center" vertical="center" shrinkToFit="1"/>
    </xf>
    <xf numFmtId="0" fontId="24" fillId="6" borderId="16" xfId="1" applyFont="1" applyFill="1" applyBorder="1" applyAlignment="1" applyProtection="1">
      <alignment vertical="center" shrinkToFit="1"/>
    </xf>
    <xf numFmtId="0" fontId="26" fillId="6" borderId="16" xfId="1" applyFont="1" applyFill="1" applyBorder="1" applyAlignment="1" applyProtection="1">
      <alignment vertical="center" shrinkToFit="1"/>
    </xf>
    <xf numFmtId="0" fontId="25" fillId="6" borderId="7" xfId="1" applyFont="1" applyFill="1" applyBorder="1" applyAlignment="1" applyProtection="1">
      <alignment vertical="center" shrinkToFit="1"/>
    </xf>
    <xf numFmtId="0" fontId="25" fillId="6" borderId="16" xfId="1" applyFont="1" applyFill="1" applyBorder="1" applyAlignment="1" applyProtection="1">
      <alignment vertical="center" shrinkToFit="1"/>
    </xf>
    <xf numFmtId="0" fontId="24" fillId="6" borderId="4" xfId="1" applyFont="1" applyFill="1" applyBorder="1" applyAlignment="1" applyProtection="1">
      <alignment vertical="center" shrinkToFit="1"/>
    </xf>
    <xf numFmtId="0" fontId="24" fillId="6" borderId="16" xfId="20" applyFont="1" applyFill="1" applyBorder="1" applyAlignment="1">
      <alignment vertical="center" shrinkToFit="1"/>
    </xf>
    <xf numFmtId="0" fontId="6" fillId="0" borderId="0" xfId="1" applyFont="1" applyFill="1" applyBorder="1" applyAlignment="1" applyProtection="1">
      <alignment vertical="center" shrinkToFit="1"/>
    </xf>
    <xf numFmtId="0" fontId="6" fillId="0" borderId="0" xfId="20" applyFont="1" applyFill="1" applyAlignment="1">
      <alignment vertical="center" shrinkToFit="1"/>
    </xf>
    <xf numFmtId="0" fontId="6" fillId="0" borderId="26" xfId="1" applyFont="1" applyFill="1" applyBorder="1" applyAlignment="1" applyProtection="1">
      <alignment horizontal="center" vertical="center" shrinkToFit="1"/>
    </xf>
    <xf numFmtId="0" fontId="6" fillId="0" borderId="27" xfId="1" applyFont="1" applyFill="1" applyBorder="1" applyAlignment="1" applyProtection="1">
      <alignment horizontal="center" vertical="center" shrinkToFit="1"/>
    </xf>
    <xf numFmtId="0" fontId="6" fillId="0" borderId="29" xfId="1" applyFont="1" applyFill="1" applyBorder="1" applyAlignment="1" applyProtection="1">
      <alignment horizontal="center" vertical="center" shrinkToFit="1"/>
    </xf>
    <xf numFmtId="0" fontId="40" fillId="2" borderId="40" xfId="1" applyFont="1" applyFill="1" applyBorder="1" applyAlignment="1">
      <alignment horizontal="center" vertical="center" wrapText="1"/>
    </xf>
    <xf numFmtId="0" fontId="40" fillId="2" borderId="18" xfId="1" applyFont="1" applyFill="1" applyBorder="1" applyAlignment="1">
      <alignment horizontal="center" vertical="center" wrapText="1"/>
    </xf>
    <xf numFmtId="0" fontId="40" fillId="2" borderId="19" xfId="1" applyFont="1" applyFill="1" applyBorder="1" applyAlignment="1">
      <alignment horizontal="center" vertical="center" wrapText="1"/>
    </xf>
    <xf numFmtId="0" fontId="42" fillId="0" borderId="16" xfId="1" applyFont="1" applyFill="1" applyBorder="1" applyAlignment="1">
      <alignment horizontal="left" vertical="center" shrinkToFit="1"/>
    </xf>
    <xf numFmtId="0" fontId="6" fillId="2" borderId="0" xfId="1" applyFont="1" applyFill="1" applyBorder="1" applyAlignment="1" applyProtection="1">
      <alignment vertical="center" shrinkToFit="1"/>
    </xf>
    <xf numFmtId="0" fontId="26" fillId="2" borderId="0" xfId="1" applyFont="1" applyFill="1" applyBorder="1" applyAlignment="1" applyProtection="1">
      <alignment horizontal="center" vertical="center" shrinkToFit="1"/>
    </xf>
    <xf numFmtId="0" fontId="43" fillId="0" borderId="7" xfId="1" applyFont="1" applyFill="1" applyBorder="1" applyAlignment="1">
      <alignment horizontal="left" vertical="center" shrinkToFit="1"/>
    </xf>
    <xf numFmtId="0" fontId="42" fillId="0" borderId="4" xfId="1" applyFont="1" applyFill="1" applyBorder="1" applyAlignment="1">
      <alignment horizontal="left" vertical="center" shrinkToFit="1"/>
    </xf>
    <xf numFmtId="177" fontId="41" fillId="2" borderId="6" xfId="1" applyNumberFormat="1" applyFont="1" applyFill="1" applyBorder="1" applyAlignment="1">
      <alignment horizontal="center" vertical="center" wrapText="1"/>
    </xf>
    <xf numFmtId="177" fontId="6" fillId="2" borderId="8" xfId="1" applyNumberFormat="1" applyFont="1" applyFill="1" applyBorder="1" applyAlignment="1">
      <alignment horizontal="center" vertical="center" wrapText="1"/>
    </xf>
    <xf numFmtId="0" fontId="26" fillId="0" borderId="0" xfId="1" applyFont="1" applyFill="1" applyBorder="1" applyAlignment="1">
      <alignment vertical="center" shrinkToFit="1"/>
    </xf>
    <xf numFmtId="0" fontId="26" fillId="2" borderId="0" xfId="1" applyFont="1" applyFill="1" applyBorder="1" applyAlignment="1" applyProtection="1">
      <alignment vertical="center" shrinkToFit="1"/>
    </xf>
    <xf numFmtId="0" fontId="43" fillId="0" borderId="17" xfId="1" applyFont="1" applyFill="1" applyBorder="1" applyAlignment="1">
      <alignment horizontal="left" vertical="center" shrinkToFit="1"/>
    </xf>
    <xf numFmtId="0" fontId="6" fillId="0" borderId="0" xfId="1" applyFont="1" applyFill="1" applyBorder="1" applyAlignment="1">
      <alignment vertical="center" shrinkToFit="1"/>
    </xf>
    <xf numFmtId="0" fontId="43" fillId="0" borderId="10" xfId="1" applyFont="1" applyFill="1" applyBorder="1" applyAlignment="1">
      <alignment horizontal="left" vertical="center" shrinkToFit="1"/>
    </xf>
    <xf numFmtId="0" fontId="43" fillId="0" borderId="41" xfId="1" applyFont="1" applyFill="1" applyBorder="1" applyAlignment="1">
      <alignment horizontal="left" vertical="center" shrinkToFit="1"/>
    </xf>
    <xf numFmtId="0" fontId="26" fillId="2" borderId="0" xfId="1" applyFont="1" applyFill="1" applyBorder="1" applyAlignment="1">
      <alignment vertical="center" shrinkToFit="1"/>
    </xf>
    <xf numFmtId="177" fontId="41" fillId="2" borderId="15" xfId="1" applyNumberFormat="1" applyFont="1" applyFill="1" applyBorder="1" applyAlignment="1">
      <alignment horizontal="center" vertical="center" wrapText="1"/>
    </xf>
    <xf numFmtId="0" fontId="6" fillId="2" borderId="0" xfId="1" applyFont="1" applyFill="1" applyBorder="1" applyAlignment="1">
      <alignment vertical="center" shrinkToFit="1"/>
    </xf>
    <xf numFmtId="0" fontId="42" fillId="0" borderId="43" xfId="1" applyFont="1" applyFill="1" applyBorder="1" applyAlignment="1">
      <alignment horizontal="left" vertical="center" shrinkToFit="1"/>
    </xf>
    <xf numFmtId="0" fontId="39" fillId="2" borderId="0" xfId="1" applyFont="1" applyFill="1" applyBorder="1" applyAlignment="1" applyProtection="1">
      <alignment vertical="center" shrinkToFit="1"/>
    </xf>
    <xf numFmtId="177" fontId="6" fillId="2" borderId="12" xfId="1" applyNumberFormat="1" applyFont="1" applyFill="1" applyBorder="1" applyAlignment="1">
      <alignment horizontal="center" vertical="center" wrapText="1"/>
    </xf>
    <xf numFmtId="0" fontId="43" fillId="0" borderId="23" xfId="1" applyFont="1" applyFill="1" applyBorder="1" applyAlignment="1">
      <alignment horizontal="left" vertical="center" shrinkToFit="1"/>
    </xf>
    <xf numFmtId="0" fontId="11" fillId="2" borderId="0" xfId="1" applyFont="1" applyFill="1" applyBorder="1" applyAlignment="1" applyProtection="1">
      <alignment vertical="center" shrinkToFit="1"/>
    </xf>
    <xf numFmtId="0" fontId="43" fillId="0" borderId="16" xfId="1" applyFont="1" applyFill="1" applyBorder="1" applyAlignment="1">
      <alignment horizontal="left" vertical="center" shrinkToFit="1"/>
    </xf>
    <xf numFmtId="177" fontId="6" fillId="2" borderId="0" xfId="1" applyNumberFormat="1" applyFont="1" applyFill="1" applyBorder="1" applyAlignment="1" applyProtection="1">
      <alignment horizontal="left" vertical="center" shrinkToFit="1"/>
    </xf>
    <xf numFmtId="0" fontId="6" fillId="2" borderId="0" xfId="1" applyFont="1" applyFill="1" applyBorder="1" applyAlignment="1" applyProtection="1">
      <alignment horizontal="left" vertical="center" shrinkToFit="1"/>
    </xf>
    <xf numFmtId="177" fontId="41" fillId="2" borderId="44" xfId="1" applyNumberFormat="1" applyFont="1" applyFill="1" applyBorder="1" applyAlignment="1">
      <alignment horizontal="center" vertical="center" wrapText="1"/>
    </xf>
    <xf numFmtId="0" fontId="6" fillId="2" borderId="0" xfId="20" applyFont="1" applyFill="1" applyAlignment="1">
      <alignment vertical="center" shrinkToFit="1"/>
    </xf>
    <xf numFmtId="0" fontId="6" fillId="2" borderId="0" xfId="20" applyFont="1" applyFill="1" applyBorder="1" applyAlignment="1">
      <alignment vertical="center" shrinkToFit="1"/>
    </xf>
    <xf numFmtId="177" fontId="6" fillId="2" borderId="45" xfId="1" applyNumberFormat="1" applyFont="1" applyFill="1" applyBorder="1" applyAlignment="1">
      <alignment horizontal="center" vertical="center" wrapText="1"/>
    </xf>
    <xf numFmtId="0" fontId="42" fillId="0" borderId="30" xfId="1" applyFont="1" applyFill="1" applyBorder="1" applyAlignment="1">
      <alignment horizontal="left" vertical="center" shrinkToFit="1"/>
    </xf>
    <xf numFmtId="0" fontId="6" fillId="0" borderId="1" xfId="42" applyFont="1" applyBorder="1" applyAlignment="1">
      <alignment horizontal="left" vertical="center" wrapText="1"/>
    </xf>
    <xf numFmtId="0" fontId="6" fillId="2" borderId="1" xfId="20" applyFont="1" applyFill="1" applyBorder="1" applyAlignment="1">
      <alignment horizontal="left" vertical="center" shrinkToFit="1"/>
    </xf>
    <xf numFmtId="0" fontId="6" fillId="0" borderId="3" xfId="42" applyFont="1" applyBorder="1" applyAlignment="1">
      <alignment horizontal="left" vertical="center" wrapText="1"/>
    </xf>
    <xf numFmtId="0" fontId="6" fillId="2" borderId="3" xfId="20" applyNumberFormat="1" applyFont="1" applyFill="1" applyBorder="1" applyAlignment="1">
      <alignment horizontal="left" vertical="center" shrinkToFit="1"/>
    </xf>
    <xf numFmtId="0" fontId="6" fillId="0" borderId="9" xfId="42" applyFont="1" applyBorder="1" applyAlignment="1">
      <alignment horizontal="left" vertical="center" wrapText="1"/>
    </xf>
    <xf numFmtId="0" fontId="6" fillId="2" borderId="9" xfId="20" applyNumberFormat="1" applyFont="1" applyFill="1" applyBorder="1" applyAlignment="1">
      <alignment horizontal="left" vertical="center" shrinkToFit="1"/>
    </xf>
    <xf numFmtId="0" fontId="12" fillId="0" borderId="0" xfId="1" applyFont="1" applyFill="1" applyAlignment="1">
      <alignment horizontal="left" vertical="center"/>
    </xf>
    <xf numFmtId="0" fontId="12" fillId="0" borderId="39" xfId="20" applyFont="1" applyFill="1" applyBorder="1" applyAlignment="1">
      <alignment horizontal="left" vertical="center" shrinkToFit="1"/>
    </xf>
    <xf numFmtId="0" fontId="12" fillId="0" borderId="0" xfId="1" applyFont="1" applyFill="1" applyAlignment="1">
      <alignment horizontal="left" vertical="center" shrinkToFit="1"/>
    </xf>
    <xf numFmtId="0" fontId="12" fillId="0" borderId="0" xfId="20" applyFont="1" applyFill="1" applyAlignment="1">
      <alignment horizontal="left" vertical="center" shrinkToFit="1"/>
    </xf>
    <xf numFmtId="0" fontId="26" fillId="0" borderId="0" xfId="20" applyFont="1" applyFill="1" applyAlignment="1">
      <alignment horizontal="left" vertical="center" shrinkToFit="1"/>
    </xf>
    <xf numFmtId="0" fontId="12" fillId="0" borderId="0" xfId="1" applyFont="1" applyFill="1">
      <alignment vertical="center"/>
    </xf>
    <xf numFmtId="178" fontId="12" fillId="0" borderId="0" xfId="1" applyNumberFormat="1" applyFont="1" applyFill="1" applyBorder="1">
      <alignment vertical="center"/>
    </xf>
    <xf numFmtId="0" fontId="5" fillId="0" borderId="0" xfId="20" applyFont="1" applyFill="1" applyAlignment="1">
      <alignment vertical="center"/>
    </xf>
    <xf numFmtId="0" fontId="9" fillId="0" borderId="0" xfId="20" applyFont="1" applyAlignment="1"/>
    <xf numFmtId="0" fontId="45" fillId="0" borderId="0" xfId="20" applyFont="1" applyAlignment="1">
      <alignment horizontal="left" vertical="center"/>
    </xf>
    <xf numFmtId="0" fontId="24" fillId="0" borderId="0" xfId="20" applyFont="1" applyAlignment="1">
      <alignment horizontal="left" vertical="center"/>
    </xf>
    <xf numFmtId="0" fontId="12" fillId="0" borderId="0" xfId="20" applyFont="1" applyFill="1" applyAlignment="1">
      <alignment horizontal="left" vertical="center"/>
    </xf>
    <xf numFmtId="0" fontId="45" fillId="0" borderId="0" xfId="20" applyFont="1" applyAlignment="1">
      <alignment vertical="center"/>
    </xf>
    <xf numFmtId="178" fontId="45" fillId="0" borderId="0" xfId="20" applyNumberFormat="1" applyFont="1" applyAlignment="1">
      <alignment vertical="center"/>
    </xf>
    <xf numFmtId="0" fontId="24" fillId="0" borderId="0" xfId="20" applyFont="1" applyAlignment="1">
      <alignment vertical="center" shrinkToFit="1"/>
    </xf>
    <xf numFmtId="0" fontId="45" fillId="0" borderId="0" xfId="20" applyFont="1" applyAlignment="1">
      <alignment horizontal="center" vertical="center"/>
    </xf>
    <xf numFmtId="0" fontId="24" fillId="0" borderId="0" xfId="20" applyFont="1" applyAlignment="1">
      <alignment vertical="center"/>
    </xf>
    <xf numFmtId="178" fontId="24" fillId="0" borderId="0" xfId="20" applyNumberFormat="1" applyFont="1" applyAlignment="1">
      <alignment vertical="center"/>
    </xf>
    <xf numFmtId="0" fontId="12" fillId="0" borderId="0" xfId="20" applyFont="1" applyFill="1" applyAlignment="1">
      <alignment horizontal="center" vertical="center"/>
    </xf>
    <xf numFmtId="0" fontId="6" fillId="2" borderId="0" xfId="1" quotePrefix="1" applyFont="1" applyFill="1" applyBorder="1" applyAlignment="1" applyProtection="1">
      <alignment vertical="center" shrinkToFit="1"/>
    </xf>
    <xf numFmtId="0" fontId="12" fillId="2" borderId="0" xfId="1" applyFont="1" applyFill="1" applyBorder="1" applyAlignment="1" applyProtection="1">
      <alignment horizontal="center" vertical="center" shrinkToFit="1"/>
    </xf>
    <xf numFmtId="0" fontId="42" fillId="0" borderId="43" xfId="1" applyFont="1" applyFill="1" applyBorder="1" applyAlignment="1">
      <alignment vertical="center" shrinkToFit="1"/>
    </xf>
    <xf numFmtId="177" fontId="41" fillId="2" borderId="46" xfId="1" applyNumberFormat="1" applyFont="1" applyFill="1" applyBorder="1" applyAlignment="1">
      <alignment horizontal="center" vertical="center" wrapText="1"/>
    </xf>
    <xf numFmtId="177" fontId="6" fillId="0" borderId="44" xfId="1" applyNumberFormat="1" applyFont="1" applyFill="1" applyBorder="1" applyAlignment="1" applyProtection="1">
      <alignment horizontal="center" vertical="center" shrinkToFit="1"/>
    </xf>
    <xf numFmtId="177" fontId="6" fillId="0" borderId="45" xfId="1" applyNumberFormat="1" applyFont="1" applyFill="1" applyBorder="1" applyAlignment="1" applyProtection="1">
      <alignment horizontal="center" vertical="center" shrinkToFit="1"/>
    </xf>
    <xf numFmtId="0" fontId="43" fillId="0" borderId="23" xfId="1" applyFont="1" applyFill="1" applyBorder="1" applyAlignment="1">
      <alignment vertical="center" shrinkToFit="1"/>
    </xf>
    <xf numFmtId="0" fontId="43" fillId="0" borderId="10" xfId="1" applyFont="1" applyFill="1" applyBorder="1" applyAlignment="1">
      <alignment vertical="center" shrinkToFit="1"/>
    </xf>
    <xf numFmtId="0" fontId="43" fillId="0" borderId="7" xfId="1" applyFont="1" applyFill="1" applyBorder="1" applyAlignment="1">
      <alignment vertical="center" shrinkToFit="1"/>
    </xf>
    <xf numFmtId="0" fontId="24" fillId="0" borderId="14" xfId="1" applyFont="1" applyFill="1" applyBorder="1" applyAlignment="1" applyProtection="1">
      <alignment horizontal="left" vertical="center" shrinkToFit="1"/>
    </xf>
    <xf numFmtId="0" fontId="26" fillId="0" borderId="14" xfId="1" applyFont="1" applyFill="1" applyBorder="1" applyAlignment="1" applyProtection="1">
      <alignment horizontal="left" vertical="center" shrinkToFit="1"/>
    </xf>
    <xf numFmtId="0" fontId="24" fillId="0" borderId="0" xfId="20" applyFont="1" applyFill="1" applyBorder="1" applyAlignment="1">
      <alignment vertical="center" shrinkToFit="1"/>
    </xf>
    <xf numFmtId="0" fontId="25" fillId="0" borderId="0" xfId="20" applyFont="1" applyFill="1" applyBorder="1" applyAlignment="1">
      <alignment vertical="center" shrinkToFit="1"/>
    </xf>
    <xf numFmtId="0" fontId="24" fillId="0" borderId="14" xfId="20" applyFont="1" applyFill="1" applyBorder="1" applyAlignment="1">
      <alignment vertical="center" shrinkToFit="1"/>
    </xf>
    <xf numFmtId="0" fontId="24" fillId="2" borderId="14" xfId="1" applyFont="1" applyFill="1" applyBorder="1" applyAlignment="1" applyProtection="1">
      <alignment vertical="center" shrinkToFit="1"/>
    </xf>
    <xf numFmtId="0" fontId="6" fillId="0" borderId="25" xfId="1" applyFont="1" applyFill="1" applyBorder="1" applyAlignment="1" applyProtection="1">
      <alignment horizontal="center" vertical="center" shrinkToFit="1"/>
    </xf>
    <xf numFmtId="0" fontId="42" fillId="0" borderId="0" xfId="1" applyFont="1" applyFill="1" applyBorder="1" applyAlignment="1">
      <alignment horizontal="left" vertical="center" shrinkToFit="1"/>
    </xf>
    <xf numFmtId="0" fontId="43" fillId="0" borderId="0" xfId="1" applyFont="1" applyFill="1" applyBorder="1" applyAlignment="1">
      <alignment horizontal="left" vertical="center" shrinkToFit="1"/>
    </xf>
    <xf numFmtId="0" fontId="42" fillId="2" borderId="4" xfId="1" applyFont="1" applyFill="1" applyBorder="1" applyAlignment="1">
      <alignment horizontal="left" vertical="center" shrinkToFit="1"/>
    </xf>
    <xf numFmtId="0" fontId="26" fillId="0" borderId="4" xfId="1" applyFont="1" applyFill="1" applyBorder="1" applyAlignment="1" applyProtection="1">
      <alignment horizontal="center" vertical="center" shrinkToFit="1"/>
    </xf>
    <xf numFmtId="0" fontId="26" fillId="0" borderId="10" xfId="1" applyFont="1" applyFill="1" applyBorder="1" applyAlignment="1" applyProtection="1">
      <alignment horizontal="center" vertical="center" shrinkToFit="1"/>
    </xf>
    <xf numFmtId="0" fontId="26" fillId="0" borderId="4" xfId="1" applyFont="1" applyFill="1" applyBorder="1" applyAlignment="1" applyProtection="1">
      <alignment horizontal="center" vertical="center" shrinkToFit="1"/>
    </xf>
    <xf numFmtId="0" fontId="26" fillId="0" borderId="10" xfId="1" applyFont="1" applyFill="1" applyBorder="1" applyAlignment="1" applyProtection="1">
      <alignment horizontal="center" vertical="center" shrinkToFit="1"/>
    </xf>
    <xf numFmtId="177" fontId="6" fillId="2" borderId="15" xfId="1" applyNumberFormat="1" applyFont="1" applyFill="1" applyBorder="1" applyAlignment="1">
      <alignment horizontal="center" vertical="center" wrapText="1"/>
    </xf>
    <xf numFmtId="0" fontId="25" fillId="0" borderId="16" xfId="1" applyFont="1" applyFill="1" applyBorder="1" applyAlignment="1" applyProtection="1">
      <alignment vertical="center" shrinkToFit="1"/>
    </xf>
    <xf numFmtId="0" fontId="26" fillId="0" borderId="16" xfId="1" applyFont="1" applyFill="1" applyBorder="1" applyAlignment="1" applyProtection="1">
      <alignment horizontal="center" vertical="center" shrinkToFit="1"/>
    </xf>
    <xf numFmtId="0" fontId="43" fillId="0" borderId="47" xfId="1" applyFont="1" applyFill="1" applyBorder="1" applyAlignment="1">
      <alignment horizontal="left" vertical="center" shrinkToFit="1"/>
    </xf>
    <xf numFmtId="177" fontId="6" fillId="2" borderId="6" xfId="1" applyNumberFormat="1" applyFont="1" applyFill="1" applyBorder="1" applyAlignment="1">
      <alignment horizontal="center" vertical="center" wrapText="1"/>
    </xf>
    <xf numFmtId="0" fontId="43" fillId="0" borderId="4" xfId="1" applyFont="1" applyFill="1" applyBorder="1" applyAlignment="1">
      <alignment horizontal="left" vertical="center" shrinkToFit="1"/>
    </xf>
    <xf numFmtId="0" fontId="25" fillId="0" borderId="4" xfId="1" applyFont="1" applyFill="1" applyBorder="1" applyAlignment="1" applyProtection="1">
      <alignment vertical="center" shrinkToFit="1"/>
    </xf>
    <xf numFmtId="177" fontId="41" fillId="2" borderId="13" xfId="1" applyNumberFormat="1" applyFont="1" applyFill="1" applyBorder="1" applyAlignment="1">
      <alignment horizontal="center" vertical="center" wrapText="1"/>
    </xf>
    <xf numFmtId="0" fontId="42" fillId="0" borderId="14" xfId="1" applyFont="1" applyFill="1" applyBorder="1" applyAlignment="1">
      <alignment horizontal="left" vertical="center" shrinkToFit="1"/>
    </xf>
    <xf numFmtId="0" fontId="25" fillId="2" borderId="7" xfId="1" applyFont="1" applyFill="1" applyBorder="1" applyAlignment="1" applyProtection="1">
      <alignment vertical="center" shrinkToFit="1"/>
    </xf>
    <xf numFmtId="0" fontId="43" fillId="0" borderId="30" xfId="1" applyFont="1" applyFill="1" applyBorder="1" applyAlignment="1">
      <alignment horizontal="left" vertical="center" shrinkToFit="1"/>
    </xf>
    <xf numFmtId="0" fontId="42" fillId="0" borderId="49" xfId="1" applyFont="1" applyFill="1" applyBorder="1" applyAlignment="1">
      <alignment horizontal="left" vertical="center" shrinkToFit="1"/>
    </xf>
    <xf numFmtId="0" fontId="24" fillId="4" borderId="4" xfId="20" applyFont="1" applyFill="1" applyBorder="1" applyAlignment="1">
      <alignment vertical="center" shrinkToFit="1"/>
    </xf>
    <xf numFmtId="0" fontId="25" fillId="4" borderId="10" xfId="1" applyFont="1" applyFill="1" applyBorder="1" applyAlignment="1" applyProtection="1">
      <alignment vertical="center" shrinkToFit="1"/>
    </xf>
    <xf numFmtId="0" fontId="25" fillId="4" borderId="10" xfId="20" applyFont="1" applyFill="1" applyBorder="1" applyAlignment="1">
      <alignment vertical="center" shrinkToFit="1"/>
    </xf>
    <xf numFmtId="0" fontId="42" fillId="2" borderId="30" xfId="1" applyFont="1" applyFill="1" applyBorder="1" applyAlignment="1">
      <alignment horizontal="left" vertical="center" shrinkToFit="1"/>
    </xf>
    <xf numFmtId="0" fontId="43" fillId="2" borderId="41" xfId="1" applyFont="1" applyFill="1" applyBorder="1" applyAlignment="1">
      <alignment horizontal="left" vertical="center" shrinkToFit="1"/>
    </xf>
    <xf numFmtId="0" fontId="25" fillId="6" borderId="10" xfId="1" applyFont="1" applyFill="1" applyBorder="1" applyAlignment="1" applyProtection="1">
      <alignment vertical="center" shrinkToFit="1"/>
    </xf>
    <xf numFmtId="0" fontId="24" fillId="7" borderId="14" xfId="1" applyFont="1" applyFill="1" applyBorder="1" applyAlignment="1" applyProtection="1">
      <alignment vertical="center" shrinkToFit="1"/>
    </xf>
    <xf numFmtId="0" fontId="26" fillId="7" borderId="16" xfId="1" applyFont="1" applyFill="1" applyBorder="1" applyAlignment="1" applyProtection="1">
      <alignment vertical="center" shrinkToFit="1"/>
    </xf>
    <xf numFmtId="0" fontId="24" fillId="7" borderId="4" xfId="1" applyFont="1" applyFill="1" applyBorder="1" applyAlignment="1" applyProtection="1">
      <alignment vertical="center" shrinkToFit="1"/>
    </xf>
    <xf numFmtId="0" fontId="26" fillId="7" borderId="14" xfId="20" applyFont="1" applyFill="1" applyBorder="1" applyAlignment="1">
      <alignment vertical="center" shrinkToFit="1"/>
    </xf>
    <xf numFmtId="0" fontId="46" fillId="0" borderId="7" xfId="20" applyFont="1" applyFill="1" applyBorder="1" applyAlignment="1">
      <alignment vertical="center" shrinkToFit="1"/>
    </xf>
    <xf numFmtId="0" fontId="24" fillId="7" borderId="16" xfId="1" applyFont="1" applyFill="1" applyBorder="1" applyAlignment="1" applyProtection="1">
      <alignment vertical="center" shrinkToFit="1"/>
    </xf>
    <xf numFmtId="0" fontId="46" fillId="0" borderId="7" xfId="1" applyFont="1" applyFill="1" applyBorder="1" applyAlignment="1" applyProtection="1">
      <alignment vertical="center" shrinkToFit="1"/>
    </xf>
    <xf numFmtId="0" fontId="24" fillId="7" borderId="4" xfId="20" applyFont="1" applyFill="1" applyBorder="1" applyAlignment="1">
      <alignment vertical="center" shrinkToFit="1"/>
    </xf>
    <xf numFmtId="0" fontId="25" fillId="7" borderId="4" xfId="1" applyFont="1" applyFill="1" applyBorder="1" applyAlignment="1" applyProtection="1">
      <alignment vertical="center" shrinkToFit="1"/>
    </xf>
    <xf numFmtId="0" fontId="26" fillId="3" borderId="4" xfId="20" applyFont="1" applyFill="1" applyBorder="1" applyAlignment="1">
      <alignment vertical="center" shrinkToFit="1"/>
    </xf>
    <xf numFmtId="0" fontId="24" fillId="3" borderId="14" xfId="1" applyFont="1" applyFill="1" applyBorder="1" applyAlignment="1" applyProtection="1">
      <alignment vertical="center" shrinkToFit="1"/>
    </xf>
    <xf numFmtId="0" fontId="24" fillId="3" borderId="16" xfId="1" applyFont="1" applyFill="1" applyBorder="1" applyAlignment="1" applyProtection="1">
      <alignment vertical="center" shrinkToFit="1"/>
    </xf>
    <xf numFmtId="0" fontId="49" fillId="0" borderId="4" xfId="1" applyFont="1" applyFill="1" applyBorder="1" applyAlignment="1" applyProtection="1">
      <alignment vertical="center" shrinkToFit="1"/>
    </xf>
    <xf numFmtId="0" fontId="26" fillId="2" borderId="16" xfId="1" applyFont="1" applyFill="1" applyBorder="1" applyAlignment="1" applyProtection="1">
      <alignment vertical="center" shrinkToFit="1"/>
    </xf>
    <xf numFmtId="0" fontId="6" fillId="2" borderId="7" xfId="1" applyFont="1" applyFill="1" applyBorder="1" applyAlignment="1" applyProtection="1">
      <alignment vertical="center" shrinkToFit="1"/>
    </xf>
    <xf numFmtId="0" fontId="47" fillId="3" borderId="39" xfId="34" applyFont="1" applyFill="1" applyBorder="1" applyAlignment="1">
      <alignment horizontal="left" vertical="center" wrapText="1" shrinkToFit="1"/>
    </xf>
    <xf numFmtId="0" fontId="48" fillId="7" borderId="0" xfId="19" applyFont="1" applyFill="1" applyAlignment="1">
      <alignment horizontal="left" vertical="center" wrapText="1" shrinkToFit="1"/>
    </xf>
    <xf numFmtId="0" fontId="48" fillId="6" borderId="0" xfId="19" applyFont="1" applyFill="1" applyAlignment="1">
      <alignment horizontal="left" vertical="center" wrapText="1" shrinkToFit="1"/>
    </xf>
    <xf numFmtId="0" fontId="48" fillId="8" borderId="0" xfId="19" applyFont="1" applyFill="1" applyAlignment="1">
      <alignment horizontal="left" vertical="center" wrapText="1" shrinkToFit="1"/>
    </xf>
    <xf numFmtId="0" fontId="15" fillId="0" borderId="6" xfId="1" applyFont="1" applyFill="1" applyBorder="1" applyAlignment="1">
      <alignment horizontal="center" vertical="center" wrapText="1"/>
    </xf>
    <xf numFmtId="0" fontId="15" fillId="0" borderId="12" xfId="1" applyFont="1" applyFill="1" applyBorder="1" applyAlignment="1">
      <alignment horizontal="center" vertical="center" wrapText="1"/>
    </xf>
    <xf numFmtId="0" fontId="15" fillId="0" borderId="3" xfId="1" applyFont="1" applyFill="1" applyBorder="1" applyAlignment="1">
      <alignment horizontal="center" vertical="center" wrapText="1"/>
    </xf>
    <xf numFmtId="0" fontId="15" fillId="0" borderId="9" xfId="1" applyFont="1" applyFill="1" applyBorder="1" applyAlignment="1">
      <alignment horizontal="center" vertical="center" wrapText="1"/>
    </xf>
    <xf numFmtId="0" fontId="15" fillId="0" borderId="4" xfId="1" applyFont="1" applyFill="1" applyBorder="1" applyAlignment="1">
      <alignment horizontal="center" vertical="center" wrapText="1"/>
    </xf>
    <xf numFmtId="0" fontId="15" fillId="0" borderId="10" xfId="1" applyFont="1" applyFill="1" applyBorder="1" applyAlignment="1">
      <alignment horizontal="center" vertical="center" wrapText="1"/>
    </xf>
    <xf numFmtId="176" fontId="15" fillId="0" borderId="5" xfId="1" applyNumberFormat="1" applyFont="1" applyFill="1" applyBorder="1" applyAlignment="1">
      <alignment horizontal="center" vertical="center" wrapText="1"/>
    </xf>
    <xf numFmtId="176" fontId="15" fillId="0" borderId="11" xfId="1" applyNumberFormat="1" applyFont="1" applyFill="1" applyBorder="1" applyAlignment="1">
      <alignment horizontal="center" vertical="center" wrapText="1"/>
    </xf>
    <xf numFmtId="0" fontId="15" fillId="0" borderId="48" xfId="1" applyFont="1" applyFill="1" applyBorder="1" applyAlignment="1">
      <alignment horizontal="center" vertical="center" wrapText="1"/>
    </xf>
    <xf numFmtId="0" fontId="15" fillId="0" borderId="31" xfId="1" applyFont="1" applyFill="1" applyBorder="1" applyAlignment="1">
      <alignment horizontal="center" vertical="center" wrapText="1"/>
    </xf>
    <xf numFmtId="0" fontId="15" fillId="0" borderId="1" xfId="1" applyFont="1" applyFill="1" applyBorder="1" applyAlignment="1">
      <alignment horizontal="center" vertical="center" wrapText="1"/>
    </xf>
    <xf numFmtId="0" fontId="15" fillId="0" borderId="14" xfId="1" applyFont="1" applyFill="1" applyBorder="1" applyAlignment="1">
      <alignment horizontal="center" vertical="center" wrapText="1"/>
    </xf>
    <xf numFmtId="0" fontId="15" fillId="0" borderId="7" xfId="1" applyFont="1" applyFill="1" applyBorder="1" applyAlignment="1">
      <alignment horizontal="center" vertical="center" wrapText="1"/>
    </xf>
    <xf numFmtId="176" fontId="15" fillId="0" borderId="2" xfId="1" applyNumberFormat="1" applyFont="1" applyFill="1" applyBorder="1" applyAlignment="1">
      <alignment horizontal="center" vertical="center" wrapText="1"/>
    </xf>
    <xf numFmtId="0" fontId="15" fillId="0" borderId="15" xfId="1" applyFont="1" applyFill="1" applyBorder="1" applyAlignment="1">
      <alignment horizontal="center" vertical="center" wrapText="1"/>
    </xf>
    <xf numFmtId="0" fontId="15" fillId="0" borderId="16" xfId="1" applyFont="1" applyFill="1" applyBorder="1" applyAlignment="1">
      <alignment horizontal="center" vertical="center" wrapText="1"/>
    </xf>
    <xf numFmtId="176" fontId="15" fillId="0" borderId="17" xfId="1" applyNumberFormat="1" applyFont="1" applyFill="1" applyBorder="1" applyAlignment="1">
      <alignment horizontal="center" vertical="center" wrapText="1"/>
    </xf>
    <xf numFmtId="176" fontId="15" fillId="0" borderId="30" xfId="1" applyNumberFormat="1" applyFont="1" applyFill="1" applyBorder="1" applyAlignment="1">
      <alignment horizontal="center" vertical="center" wrapText="1"/>
    </xf>
    <xf numFmtId="0" fontId="24" fillId="0" borderId="0" xfId="1" applyFont="1" applyFill="1" applyBorder="1" applyAlignment="1" applyProtection="1">
      <alignment horizontal="center" vertical="center" shrinkToFit="1"/>
    </xf>
    <xf numFmtId="0" fontId="24" fillId="3" borderId="0" xfId="1" applyFont="1" applyFill="1" applyBorder="1" applyAlignment="1" applyProtection="1">
      <alignment horizontal="center" vertical="center" shrinkToFit="1"/>
    </xf>
    <xf numFmtId="0" fontId="35" fillId="2" borderId="0" xfId="1" applyFont="1" applyFill="1" applyBorder="1" applyAlignment="1" applyProtection="1">
      <alignment horizontal="center" vertical="top" shrinkToFit="1"/>
    </xf>
    <xf numFmtId="0" fontId="26" fillId="0" borderId="1" xfId="1" applyFont="1" applyFill="1" applyBorder="1" applyAlignment="1" applyProtection="1">
      <alignment horizontal="left" vertical="center" shrinkToFit="1"/>
    </xf>
    <xf numFmtId="0" fontId="26" fillId="0" borderId="2" xfId="1" applyFont="1" applyFill="1" applyBorder="1" applyAlignment="1" applyProtection="1">
      <alignment horizontal="left" vertical="center" shrinkToFit="1"/>
    </xf>
    <xf numFmtId="0" fontId="26" fillId="0" borderId="9" xfId="1" applyFont="1" applyFill="1" applyBorder="1" applyAlignment="1" applyProtection="1">
      <alignment horizontal="left" vertical="center" shrinkToFit="1"/>
    </xf>
    <xf numFmtId="0" fontId="26" fillId="0" borderId="11" xfId="1" applyFont="1" applyFill="1" applyBorder="1" applyAlignment="1" applyProtection="1">
      <alignment horizontal="left" vertical="center" shrinkToFit="1"/>
    </xf>
    <xf numFmtId="0" fontId="5" fillId="0" borderId="27" xfId="1" applyFont="1" applyFill="1" applyBorder="1" applyAlignment="1" applyProtection="1">
      <alignment horizontal="center" vertical="center" shrinkToFit="1"/>
    </xf>
    <xf numFmtId="0" fontId="5" fillId="0" borderId="28" xfId="1" applyFont="1" applyFill="1" applyBorder="1" applyAlignment="1" applyProtection="1">
      <alignment horizontal="center" vertical="center" shrinkToFit="1"/>
    </xf>
    <xf numFmtId="0" fontId="5" fillId="0" borderId="24" xfId="1" applyFont="1" applyFill="1" applyBorder="1" applyAlignment="1" applyProtection="1">
      <alignment horizontal="center" vertical="center" shrinkToFit="1"/>
    </xf>
    <xf numFmtId="0" fontId="24" fillId="4" borderId="4" xfId="1" applyFont="1" applyFill="1" applyBorder="1" applyAlignment="1" applyProtection="1">
      <alignment horizontal="center" vertical="center" shrinkToFit="1"/>
    </xf>
    <xf numFmtId="0" fontId="24" fillId="4" borderId="7" xfId="1" applyFont="1" applyFill="1" applyBorder="1" applyAlignment="1" applyProtection="1">
      <alignment horizontal="center" vertical="center" shrinkToFit="1"/>
    </xf>
    <xf numFmtId="0" fontId="24" fillId="4" borderId="16" xfId="1" applyFont="1" applyFill="1" applyBorder="1" applyAlignment="1" applyProtection="1">
      <alignment horizontal="center" vertical="center" shrinkToFit="1"/>
    </xf>
    <xf numFmtId="0" fontId="26" fillId="4" borderId="4" xfId="20" applyFont="1" applyFill="1" applyBorder="1" applyAlignment="1">
      <alignment horizontal="center" vertical="center" shrinkToFit="1"/>
    </xf>
    <xf numFmtId="0" fontId="26" fillId="4" borderId="7" xfId="20" applyFont="1" applyFill="1" applyBorder="1" applyAlignment="1">
      <alignment horizontal="center" vertical="center" shrinkToFit="1"/>
    </xf>
    <xf numFmtId="0" fontId="15" fillId="0" borderId="32" xfId="1" applyFont="1" applyFill="1" applyBorder="1" applyAlignment="1">
      <alignment horizontal="center" vertical="center" wrapText="1"/>
    </xf>
    <xf numFmtId="0" fontId="15" fillId="0" borderId="8" xfId="1" applyFont="1" applyFill="1" applyBorder="1" applyAlignment="1">
      <alignment horizontal="center" vertical="center" wrapText="1"/>
    </xf>
    <xf numFmtId="0" fontId="24" fillId="0" borderId="14" xfId="1" applyFont="1" applyFill="1" applyBorder="1" applyAlignment="1" applyProtection="1">
      <alignment horizontal="center" vertical="center" shrinkToFit="1"/>
    </xf>
    <xf numFmtId="0" fontId="24" fillId="0" borderId="7" xfId="1" applyFont="1" applyFill="1" applyBorder="1" applyAlignment="1" applyProtection="1">
      <alignment horizontal="center" vertical="center" shrinkToFit="1"/>
    </xf>
    <xf numFmtId="0" fontId="26" fillId="0" borderId="14" xfId="1" applyFont="1" applyFill="1" applyBorder="1" applyAlignment="1" applyProtection="1">
      <alignment horizontal="center" vertical="center" shrinkToFit="1"/>
    </xf>
    <xf numFmtId="0" fontId="26" fillId="0" borderId="7" xfId="1" applyFont="1" applyFill="1" applyBorder="1" applyAlignment="1" applyProtection="1">
      <alignment horizontal="center" vertical="center" shrinkToFit="1"/>
    </xf>
    <xf numFmtId="0" fontId="24" fillId="0" borderId="4" xfId="1" applyFont="1" applyFill="1" applyBorder="1" applyAlignment="1" applyProtection="1">
      <alignment horizontal="center" vertical="center" shrinkToFit="1"/>
    </xf>
    <xf numFmtId="0" fontId="26" fillId="0" borderId="4" xfId="20" applyFont="1" applyFill="1" applyBorder="1" applyAlignment="1">
      <alignment horizontal="center" vertical="center" shrinkToFit="1"/>
    </xf>
    <xf numFmtId="0" fontId="26" fillId="0" borderId="7" xfId="20" applyFont="1" applyFill="1" applyBorder="1" applyAlignment="1">
      <alignment horizontal="center" vertical="center" shrinkToFit="1"/>
    </xf>
    <xf numFmtId="0" fontId="24" fillId="0" borderId="4" xfId="20" applyFont="1" applyFill="1" applyBorder="1" applyAlignment="1">
      <alignment horizontal="center" vertical="center" shrinkToFit="1"/>
    </xf>
    <xf numFmtId="0" fontId="24" fillId="0" borderId="7" xfId="20" applyFont="1" applyFill="1" applyBorder="1" applyAlignment="1">
      <alignment horizontal="center" vertical="center" shrinkToFit="1"/>
    </xf>
    <xf numFmtId="0" fontId="24" fillId="0" borderId="10" xfId="1" applyFont="1" applyFill="1" applyBorder="1" applyAlignment="1" applyProtection="1">
      <alignment horizontal="center" vertical="center" shrinkToFit="1"/>
    </xf>
    <xf numFmtId="0" fontId="24" fillId="0" borderId="10" xfId="20" applyFont="1" applyFill="1" applyBorder="1" applyAlignment="1">
      <alignment horizontal="center" vertical="center" shrinkToFit="1"/>
    </xf>
    <xf numFmtId="0" fontId="24" fillId="0" borderId="16" xfId="1" applyFont="1" applyFill="1" applyBorder="1" applyAlignment="1" applyProtection="1">
      <alignment horizontal="center" vertical="center" shrinkToFit="1"/>
    </xf>
    <xf numFmtId="0" fontId="24" fillId="0" borderId="9" xfId="1" applyFont="1" applyFill="1" applyBorder="1" applyAlignment="1" applyProtection="1">
      <alignment horizontal="center" vertical="center" shrinkToFit="1"/>
    </xf>
    <xf numFmtId="0" fontId="26" fillId="0" borderId="4" xfId="1" applyFont="1" applyFill="1" applyBorder="1" applyAlignment="1" applyProtection="1">
      <alignment horizontal="center" vertical="center" shrinkToFit="1"/>
    </xf>
    <xf numFmtId="0" fontId="26" fillId="0" borderId="10" xfId="1" applyFont="1" applyFill="1" applyBorder="1" applyAlignment="1" applyProtection="1">
      <alignment horizontal="center" vertical="center" shrinkToFit="1"/>
    </xf>
    <xf numFmtId="0" fontId="15" fillId="0" borderId="42" xfId="1" applyFont="1" applyFill="1" applyBorder="1" applyAlignment="1">
      <alignment horizontal="center" vertical="center" wrapText="1"/>
    </xf>
    <xf numFmtId="0" fontId="26" fillId="0" borderId="36" xfId="20" applyFont="1" applyFill="1" applyBorder="1" applyAlignment="1">
      <alignment horizontal="center" vertical="center" shrinkToFit="1"/>
    </xf>
    <xf numFmtId="0" fontId="26" fillId="0" borderId="33" xfId="20" applyFont="1" applyFill="1" applyBorder="1" applyAlignment="1">
      <alignment horizontal="center" vertical="center" shrinkToFit="1"/>
    </xf>
    <xf numFmtId="0" fontId="24" fillId="0" borderId="16" xfId="20" applyFont="1" applyFill="1" applyBorder="1" applyAlignment="1">
      <alignment horizontal="center" vertical="center" shrinkToFit="1"/>
    </xf>
    <xf numFmtId="0" fontId="26" fillId="0" borderId="16" xfId="20" applyFont="1" applyFill="1" applyBorder="1" applyAlignment="1">
      <alignment horizontal="center" vertical="center" shrinkToFit="1"/>
    </xf>
    <xf numFmtId="0" fontId="26" fillId="0" borderId="10" xfId="20" applyFont="1" applyFill="1" applyBorder="1" applyAlignment="1">
      <alignment horizontal="center" vertical="center" shrinkToFit="1"/>
    </xf>
    <xf numFmtId="0" fontId="24" fillId="0" borderId="3" xfId="1" applyFont="1" applyFill="1" applyBorder="1" applyAlignment="1" applyProtection="1">
      <alignment horizontal="center" vertical="center" shrinkToFit="1"/>
    </xf>
    <xf numFmtId="0" fontId="25" fillId="0" borderId="3" xfId="15" applyFont="1" applyFill="1" applyBorder="1" applyAlignment="1">
      <alignment horizontal="center" vertical="center" shrinkToFit="1"/>
    </xf>
    <xf numFmtId="0" fontId="24" fillId="4" borderId="3" xfId="1" applyFont="1" applyFill="1" applyBorder="1" applyAlignment="1" applyProtection="1">
      <alignment horizontal="center" vertical="center" shrinkToFit="1"/>
    </xf>
    <xf numFmtId="0" fontId="25" fillId="4" borderId="3" xfId="15" applyFont="1" applyFill="1" applyBorder="1" applyAlignment="1">
      <alignment horizontal="center" vertical="center" shrinkToFit="1"/>
    </xf>
    <xf numFmtId="0" fontId="26" fillId="4" borderId="3" xfId="15" applyFont="1" applyFill="1" applyBorder="1" applyAlignment="1">
      <alignment horizontal="center" vertical="center" shrinkToFit="1"/>
    </xf>
    <xf numFmtId="0" fontId="26" fillId="0" borderId="4" xfId="44" applyFont="1" applyFill="1" applyBorder="1" applyAlignment="1" applyProtection="1">
      <alignment horizontal="center" vertical="center" shrinkToFit="1"/>
    </xf>
    <xf numFmtId="0" fontId="26" fillId="0" borderId="10" xfId="44" applyFont="1" applyFill="1" applyBorder="1" applyAlignment="1" applyProtection="1">
      <alignment horizontal="center" vertical="center" shrinkToFit="1"/>
    </xf>
    <xf numFmtId="0" fontId="26" fillId="0" borderId="9" xfId="1" applyFont="1" applyFill="1" applyBorder="1" applyAlignment="1" applyProtection="1">
      <alignment horizontal="center" vertical="center" shrinkToFit="1"/>
    </xf>
    <xf numFmtId="0" fontId="26" fillId="0" borderId="3" xfId="1" applyFont="1" applyFill="1" applyBorder="1" applyAlignment="1" applyProtection="1">
      <alignment horizontal="center" vertical="center" shrinkToFit="1"/>
    </xf>
    <xf numFmtId="49" fontId="15" fillId="2" borderId="20" xfId="19" applyNumberFormat="1" applyFont="1" applyFill="1" applyBorder="1" applyAlignment="1">
      <alignment horizontal="center" vertical="center" shrinkToFit="1"/>
    </xf>
    <xf numFmtId="49" fontId="15" fillId="2" borderId="3" xfId="19" applyNumberFormat="1" applyFont="1" applyFill="1" applyBorder="1" applyAlignment="1">
      <alignment horizontal="center" vertical="center" shrinkToFit="1"/>
    </xf>
    <xf numFmtId="0" fontId="15" fillId="2" borderId="3" xfId="19" applyFont="1" applyFill="1" applyBorder="1" applyAlignment="1">
      <alignment horizontal="center" vertical="center" shrinkToFit="1"/>
    </xf>
    <xf numFmtId="0" fontId="15" fillId="2" borderId="3" xfId="19" applyFont="1" applyFill="1" applyBorder="1" applyAlignment="1">
      <alignment horizontal="center" shrinkToFit="1"/>
    </xf>
    <xf numFmtId="0" fontId="15" fillId="2" borderId="5" xfId="19" applyFont="1" applyFill="1" applyBorder="1" applyAlignment="1">
      <alignment horizontal="center" vertical="center" shrinkToFit="1"/>
    </xf>
    <xf numFmtId="49" fontId="32" fillId="2" borderId="8" xfId="19" applyNumberFormat="1" applyFont="1" applyFill="1" applyBorder="1" applyAlignment="1">
      <alignment horizontal="center" vertical="center" shrinkToFit="1"/>
    </xf>
    <xf numFmtId="49" fontId="32" fillId="2" borderId="7" xfId="19" applyNumberFormat="1" applyFont="1" applyFill="1" applyBorder="1" applyAlignment="1">
      <alignment horizontal="center" vertical="center" shrinkToFit="1"/>
    </xf>
    <xf numFmtId="0" fontId="15" fillId="2" borderId="7" xfId="19" applyFont="1" applyFill="1" applyBorder="1" applyAlignment="1">
      <alignment horizontal="center" vertical="center" shrinkToFit="1"/>
    </xf>
    <xf numFmtId="0" fontId="15" fillId="2" borderId="17" xfId="19" applyFont="1" applyFill="1" applyBorder="1" applyAlignment="1">
      <alignment horizontal="center" vertical="center" shrinkToFit="1"/>
    </xf>
    <xf numFmtId="49" fontId="15" fillId="2" borderId="35" xfId="19" applyNumberFormat="1" applyFont="1" applyFill="1" applyBorder="1" applyAlignment="1">
      <alignment horizontal="center" vertical="center" shrinkToFit="1"/>
    </xf>
    <xf numFmtId="49" fontId="15" fillId="2" borderId="9" xfId="19" applyNumberFormat="1" applyFont="1" applyFill="1" applyBorder="1" applyAlignment="1">
      <alignment horizontal="center" vertical="center" shrinkToFit="1"/>
    </xf>
    <xf numFmtId="0" fontId="15" fillId="2" borderId="9" xfId="19" applyFont="1" applyFill="1" applyBorder="1" applyAlignment="1">
      <alignment horizontal="center" vertical="center" shrinkToFit="1"/>
    </xf>
    <xf numFmtId="0" fontId="15" fillId="2" borderId="9" xfId="19" applyFont="1" applyFill="1" applyBorder="1" applyAlignment="1">
      <alignment horizontal="center" shrinkToFit="1"/>
    </xf>
    <xf numFmtId="0" fontId="15" fillId="2" borderId="11" xfId="19" applyFont="1" applyFill="1" applyBorder="1" applyAlignment="1">
      <alignment horizontal="center" vertical="center" shrinkToFit="1"/>
    </xf>
    <xf numFmtId="0" fontId="24" fillId="4" borderId="0" xfId="1" applyFont="1" applyFill="1" applyBorder="1" applyAlignment="1" applyProtection="1">
      <alignment horizontal="center" vertical="center" shrinkToFit="1"/>
    </xf>
    <xf numFmtId="0" fontId="24" fillId="5" borderId="0" xfId="20" applyFont="1" applyFill="1" applyBorder="1" applyAlignment="1">
      <alignment horizontal="center" vertical="center" shrinkToFit="1"/>
    </xf>
    <xf numFmtId="0" fontId="26" fillId="0" borderId="3" xfId="15" applyFont="1" applyFill="1" applyBorder="1" applyAlignment="1">
      <alignment horizontal="center" vertical="center" shrinkToFit="1"/>
    </xf>
    <xf numFmtId="0" fontId="24" fillId="0" borderId="23" xfId="1" applyFont="1" applyFill="1" applyBorder="1" applyAlignment="1" applyProtection="1">
      <alignment horizontal="center" vertical="center" shrinkToFit="1"/>
    </xf>
    <xf numFmtId="0" fontId="24" fillId="0" borderId="31" xfId="1" applyFont="1" applyFill="1" applyBorder="1" applyAlignment="1" applyProtection="1">
      <alignment horizontal="center" vertical="center" shrinkToFit="1"/>
    </xf>
    <xf numFmtId="0" fontId="25" fillId="0" borderId="4" xfId="15" applyFont="1" applyFill="1" applyBorder="1" applyAlignment="1">
      <alignment horizontal="center" vertical="center" shrinkToFit="1"/>
    </xf>
    <xf numFmtId="0" fontId="24" fillId="2" borderId="14" xfId="1" applyFont="1" applyFill="1" applyBorder="1" applyAlignment="1" applyProtection="1">
      <alignment horizontal="center" vertical="center" shrinkToFit="1"/>
    </xf>
    <xf numFmtId="0" fontId="24" fillId="2" borderId="7" xfId="1" applyFont="1" applyFill="1" applyBorder="1" applyAlignment="1" applyProtection="1">
      <alignment horizontal="center" vertical="center" shrinkToFit="1"/>
    </xf>
    <xf numFmtId="0" fontId="26" fillId="0" borderId="14" xfId="20" applyFont="1" applyFill="1" applyBorder="1" applyAlignment="1">
      <alignment horizontal="center" vertical="center" shrinkToFit="1"/>
    </xf>
    <xf numFmtId="0" fontId="24" fillId="4" borderId="10" xfId="1" applyFont="1" applyFill="1" applyBorder="1" applyAlignment="1" applyProtection="1">
      <alignment horizontal="center" vertical="center" shrinkToFit="1"/>
    </xf>
    <xf numFmtId="0" fontId="26" fillId="4" borderId="10" xfId="20" applyFont="1" applyFill="1" applyBorder="1" applyAlignment="1">
      <alignment horizontal="center" vertical="center" shrinkToFit="1"/>
    </xf>
    <xf numFmtId="0" fontId="24" fillId="0" borderId="0" xfId="20" applyFont="1" applyFill="1" applyBorder="1" applyAlignment="1">
      <alignment horizontal="center" vertical="center" shrinkToFit="1"/>
    </xf>
    <xf numFmtId="0" fontId="25" fillId="4" borderId="9" xfId="15" applyFont="1" applyFill="1" applyBorder="1" applyAlignment="1">
      <alignment horizontal="center" vertical="center" shrinkToFit="1"/>
    </xf>
    <xf numFmtId="0" fontId="6" fillId="2" borderId="35" xfId="20" applyFont="1" applyFill="1" applyBorder="1" applyAlignment="1">
      <alignment horizontal="left" vertical="center" wrapText="1"/>
    </xf>
    <xf numFmtId="0" fontId="44" fillId="0" borderId="9" xfId="42" applyFont="1" applyBorder="1" applyAlignment="1">
      <alignment horizontal="left" vertical="center" wrapText="1"/>
    </xf>
    <xf numFmtId="49" fontId="6" fillId="2" borderId="9" xfId="20" applyNumberFormat="1" applyFont="1" applyFill="1" applyBorder="1" applyAlignment="1">
      <alignment horizontal="left" vertical="center" shrinkToFit="1"/>
    </xf>
    <xf numFmtId="0" fontId="6" fillId="2" borderId="9" xfId="20" applyNumberFormat="1" applyFont="1" applyFill="1" applyBorder="1" applyAlignment="1">
      <alignment horizontal="center"/>
    </xf>
    <xf numFmtId="49" fontId="6" fillId="2" borderId="9" xfId="20" applyNumberFormat="1" applyFont="1" applyFill="1" applyBorder="1" applyAlignment="1">
      <alignment horizontal="center"/>
    </xf>
    <xf numFmtId="49" fontId="6" fillId="2" borderId="11" xfId="20" applyNumberFormat="1" applyFont="1" applyFill="1" applyBorder="1" applyAlignment="1">
      <alignment horizontal="center"/>
    </xf>
    <xf numFmtId="0" fontId="6" fillId="2" borderId="20" xfId="20" applyFont="1" applyFill="1" applyBorder="1" applyAlignment="1">
      <alignment horizontal="left" vertical="center" wrapText="1"/>
    </xf>
    <xf numFmtId="0" fontId="44" fillId="0" borderId="3" xfId="42" applyFont="1" applyBorder="1" applyAlignment="1">
      <alignment horizontal="left" vertical="center" wrapText="1"/>
    </xf>
    <xf numFmtId="49" fontId="6" fillId="2" borderId="3" xfId="20" applyNumberFormat="1" applyFont="1" applyFill="1" applyBorder="1" applyAlignment="1">
      <alignment horizontal="left" vertical="center" shrinkToFit="1"/>
    </xf>
    <xf numFmtId="0" fontId="6" fillId="2" borderId="3" xfId="20" applyNumberFormat="1" applyFont="1" applyFill="1" applyBorder="1" applyAlignment="1">
      <alignment horizontal="center"/>
    </xf>
    <xf numFmtId="49" fontId="6" fillId="2" borderId="3" xfId="20" applyNumberFormat="1" applyFont="1" applyFill="1" applyBorder="1" applyAlignment="1">
      <alignment horizontal="center"/>
    </xf>
    <xf numFmtId="49" fontId="6" fillId="2" borderId="5" xfId="20" applyNumberFormat="1" applyFont="1" applyFill="1" applyBorder="1" applyAlignment="1">
      <alignment horizontal="center"/>
    </xf>
    <xf numFmtId="0" fontId="30" fillId="2" borderId="34" xfId="20" applyFont="1" applyFill="1" applyBorder="1" applyAlignment="1">
      <alignment horizontal="left" vertical="center" wrapText="1"/>
    </xf>
    <xf numFmtId="0" fontId="30" fillId="0" borderId="1" xfId="42" applyFont="1" applyBorder="1" applyAlignment="1">
      <alignment horizontal="left" vertical="center" wrapText="1"/>
    </xf>
    <xf numFmtId="0" fontId="6" fillId="2" borderId="1" xfId="20" applyFont="1" applyFill="1" applyBorder="1" applyAlignment="1">
      <alignment horizontal="left" vertical="center" shrinkToFit="1"/>
    </xf>
    <xf numFmtId="0" fontId="6" fillId="2" borderId="1" xfId="20" applyFont="1" applyFill="1" applyBorder="1" applyAlignment="1">
      <alignment horizontal="center" shrinkToFit="1"/>
    </xf>
    <xf numFmtId="0" fontId="6" fillId="2" borderId="1" xfId="20" applyFont="1" applyFill="1" applyBorder="1" applyAlignment="1">
      <alignment horizontal="center" vertical="center" shrinkToFit="1"/>
    </xf>
    <xf numFmtId="0" fontId="6" fillId="2" borderId="2" xfId="20" applyFont="1" applyFill="1" applyBorder="1" applyAlignment="1">
      <alignment horizontal="center" vertical="center" shrinkToFit="1"/>
    </xf>
    <xf numFmtId="0" fontId="39" fillId="0" borderId="0" xfId="1" applyFont="1" applyFill="1" applyBorder="1" applyAlignment="1" applyProtection="1">
      <alignment horizontal="center" vertical="top" shrinkToFit="1"/>
    </xf>
    <xf numFmtId="0" fontId="6" fillId="0" borderId="26" xfId="1" applyFont="1" applyFill="1" applyBorder="1" applyAlignment="1" applyProtection="1">
      <alignment horizontal="center" vertical="center" shrinkToFit="1"/>
    </xf>
  </cellXfs>
  <cellStyles count="45">
    <cellStyle name="Heading" xfId="4"/>
    <cellStyle name="Heading1" xfId="5"/>
    <cellStyle name="Result" xfId="6"/>
    <cellStyle name="Result2" xfId="7"/>
    <cellStyle name="一般" xfId="0" builtinId="0"/>
    <cellStyle name="一般 2" xfId="8"/>
    <cellStyle name="一般 2 2" xfId="9"/>
    <cellStyle name="一般 2 2 2" xfId="18"/>
    <cellStyle name="一般 2 2 3" xfId="23"/>
    <cellStyle name="一般 2 2 4" xfId="31"/>
    <cellStyle name="一般 2 3" xfId="10"/>
    <cellStyle name="一般 2 3 2" xfId="24"/>
    <cellStyle name="一般 2 3 3" xfId="32"/>
    <cellStyle name="一般 2 4" xfId="11"/>
    <cellStyle name="一般 2 4 2" xfId="25"/>
    <cellStyle name="一般 2 4 3" xfId="33"/>
    <cellStyle name="一般 2 5" xfId="3"/>
    <cellStyle name="一般 2 5 2" xfId="1"/>
    <cellStyle name="一般 2 5 2 2" xfId="44"/>
    <cellStyle name="一般 2 5 3" xfId="26"/>
    <cellStyle name="一般 2 5 4" xfId="34"/>
    <cellStyle name="一般 2 6" xfId="22"/>
    <cellStyle name="一般 2 7" xfId="21"/>
    <cellStyle name="一般 2 8" xfId="42"/>
    <cellStyle name="一般 3" xfId="12"/>
    <cellStyle name="一般 3 2" xfId="27"/>
    <cellStyle name="一般 3 3" xfId="35"/>
    <cellStyle name="一般 4" xfId="13"/>
    <cellStyle name="一般 4 2" xfId="28"/>
    <cellStyle name="一般 4 3" xfId="36"/>
    <cellStyle name="一般 5" xfId="14"/>
    <cellStyle name="一般 5 2" xfId="29"/>
    <cellStyle name="一般 5 3" xfId="37"/>
    <cellStyle name="一般 6" xfId="2"/>
    <cellStyle name="一般 6 2" xfId="15"/>
    <cellStyle name="一般 6 2 2" xfId="20"/>
    <cellStyle name="一般 6 3" xfId="16"/>
    <cellStyle name="一般 6 4" xfId="30"/>
    <cellStyle name="一般 6 5" xfId="38"/>
    <cellStyle name="一般 7" xfId="17"/>
    <cellStyle name="一般 7 2" xfId="39"/>
    <cellStyle name="一般 71" xfId="40"/>
    <cellStyle name="一般 8" xfId="19"/>
    <cellStyle name="千分位 2" xfId="41"/>
    <cellStyle name="百分比 2" xfId="43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13" Type="http://schemas.openxmlformats.org/officeDocument/2006/relationships/customXml" Target="../ink/ink9.xml"/><Relationship Id="rId18" Type="http://schemas.openxmlformats.org/officeDocument/2006/relationships/image" Target="../media/image1.png"/><Relationship Id="rId26" Type="http://schemas.openxmlformats.org/officeDocument/2006/relationships/image" Target="../media/image1.png"/><Relationship Id="rId3" Type="http://schemas.openxmlformats.org/officeDocument/2006/relationships/customXml" Target="../ink/ink2.xml"/><Relationship Id="rId21" Type="http://schemas.openxmlformats.org/officeDocument/2006/relationships/customXml" Target="../ink/ink15.xml"/><Relationship Id="rId7" Type="http://schemas.openxmlformats.org/officeDocument/2006/relationships/customXml" Target="../ink/ink5.xml"/><Relationship Id="rId12" Type="http://schemas.openxmlformats.org/officeDocument/2006/relationships/image" Target="../media/image1.png"/><Relationship Id="rId17" Type="http://schemas.openxmlformats.org/officeDocument/2006/relationships/customXml" Target="../ink/ink12.xml"/><Relationship Id="rId25" Type="http://schemas.openxmlformats.org/officeDocument/2006/relationships/customXml" Target="../ink/ink18.xml"/><Relationship Id="rId2" Type="http://schemas.openxmlformats.org/officeDocument/2006/relationships/image" Target="../media/image1.png"/><Relationship Id="rId16" Type="http://schemas.openxmlformats.org/officeDocument/2006/relationships/image" Target="../media/image1.png"/><Relationship Id="rId20" Type="http://schemas.openxmlformats.org/officeDocument/2006/relationships/customXml" Target="../ink/ink14.xml"/><Relationship Id="rId1" Type="http://schemas.openxmlformats.org/officeDocument/2006/relationships/customXml" Target="../ink/ink1.xml"/><Relationship Id="rId6" Type="http://schemas.openxmlformats.org/officeDocument/2006/relationships/image" Target="../media/image1.png"/><Relationship Id="rId11" Type="http://schemas.openxmlformats.org/officeDocument/2006/relationships/customXml" Target="../ink/ink8.xml"/><Relationship Id="rId24" Type="http://schemas.openxmlformats.org/officeDocument/2006/relationships/customXml" Target="../ink/ink17.xml"/><Relationship Id="rId5" Type="http://schemas.openxmlformats.org/officeDocument/2006/relationships/customXml" Target="../ink/ink4.xml"/><Relationship Id="rId15" Type="http://schemas.openxmlformats.org/officeDocument/2006/relationships/customXml" Target="../ink/ink11.xml"/><Relationship Id="rId23" Type="http://schemas.openxmlformats.org/officeDocument/2006/relationships/customXml" Target="../ink/ink16.xml"/><Relationship Id="rId10" Type="http://schemas.openxmlformats.org/officeDocument/2006/relationships/customXml" Target="../ink/ink7.xml"/><Relationship Id="rId19" Type="http://schemas.openxmlformats.org/officeDocument/2006/relationships/customXml" Target="../ink/ink13.xml"/><Relationship Id="rId4" Type="http://schemas.openxmlformats.org/officeDocument/2006/relationships/customXml" Target="../ink/ink3.xml"/><Relationship Id="rId9" Type="http://schemas.openxmlformats.org/officeDocument/2006/relationships/customXml" Target="../ink/ink6.xml"/><Relationship Id="rId14" Type="http://schemas.openxmlformats.org/officeDocument/2006/relationships/customXml" Target="../ink/ink10.xml"/><Relationship Id="rId22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ustomXml" Target="../ink/ink24.xml"/><Relationship Id="rId13" Type="http://schemas.openxmlformats.org/officeDocument/2006/relationships/customXml" Target="../ink/ink28.xml"/><Relationship Id="rId18" Type="http://schemas.openxmlformats.org/officeDocument/2006/relationships/customXml" Target="../ink/ink31.xml"/><Relationship Id="rId3" Type="http://schemas.openxmlformats.org/officeDocument/2006/relationships/customXml" Target="../ink/ink20.xml"/><Relationship Id="rId21" Type="http://schemas.openxmlformats.org/officeDocument/2006/relationships/customXml" Target="../ink/ink33.xml"/><Relationship Id="rId7" Type="http://schemas.openxmlformats.org/officeDocument/2006/relationships/customXml" Target="../ink/ink23.xml"/><Relationship Id="rId12" Type="http://schemas.openxmlformats.org/officeDocument/2006/relationships/customXml" Target="../ink/ink27.xml"/><Relationship Id="rId17" Type="http://schemas.openxmlformats.org/officeDocument/2006/relationships/customXml" Target="../ink/ink30.xml"/><Relationship Id="rId2" Type="http://schemas.openxmlformats.org/officeDocument/2006/relationships/image" Target="../media/image1.png"/><Relationship Id="rId16" Type="http://schemas.openxmlformats.org/officeDocument/2006/relationships/image" Target="../media/image1.png"/><Relationship Id="rId20" Type="http://schemas.openxmlformats.org/officeDocument/2006/relationships/image" Target="../media/image1.png"/><Relationship Id="rId1" Type="http://schemas.openxmlformats.org/officeDocument/2006/relationships/customXml" Target="../ink/ink19.xml"/><Relationship Id="rId6" Type="http://schemas.openxmlformats.org/officeDocument/2006/relationships/image" Target="../media/image1.png"/><Relationship Id="rId11" Type="http://schemas.openxmlformats.org/officeDocument/2006/relationships/customXml" Target="../ink/ink26.xml"/><Relationship Id="rId24" Type="http://schemas.openxmlformats.org/officeDocument/2006/relationships/image" Target="../media/image1.png"/><Relationship Id="rId5" Type="http://schemas.openxmlformats.org/officeDocument/2006/relationships/customXml" Target="../ink/ink22.xml"/><Relationship Id="rId15" Type="http://schemas.openxmlformats.org/officeDocument/2006/relationships/customXml" Target="../ink/ink29.xml"/><Relationship Id="rId23" Type="http://schemas.openxmlformats.org/officeDocument/2006/relationships/customXml" Target="../ink/ink35.xml"/><Relationship Id="rId10" Type="http://schemas.openxmlformats.org/officeDocument/2006/relationships/image" Target="../media/image1.png"/><Relationship Id="rId19" Type="http://schemas.openxmlformats.org/officeDocument/2006/relationships/customXml" Target="../ink/ink32.xml"/><Relationship Id="rId4" Type="http://schemas.openxmlformats.org/officeDocument/2006/relationships/customXml" Target="../ink/ink21.xml"/><Relationship Id="rId9" Type="http://schemas.openxmlformats.org/officeDocument/2006/relationships/customXml" Target="../ink/ink25.xml"/><Relationship Id="rId14" Type="http://schemas.openxmlformats.org/officeDocument/2006/relationships/image" Target="../media/image1.png"/><Relationship Id="rId22" Type="http://schemas.openxmlformats.org/officeDocument/2006/relationships/customXml" Target="../ink/ink34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ustomXml" Target="../ink/ink41.xml"/><Relationship Id="rId3" Type="http://schemas.openxmlformats.org/officeDocument/2006/relationships/customXml" Target="../ink/ink37.xml"/><Relationship Id="rId7" Type="http://schemas.openxmlformats.org/officeDocument/2006/relationships/customXml" Target="../ink/ink40.xml"/><Relationship Id="rId2" Type="http://schemas.openxmlformats.org/officeDocument/2006/relationships/image" Target="../media/image1.png"/><Relationship Id="rId1" Type="http://schemas.openxmlformats.org/officeDocument/2006/relationships/customXml" Target="../ink/ink36.xml"/><Relationship Id="rId6" Type="http://schemas.openxmlformats.org/officeDocument/2006/relationships/image" Target="../media/image1.png"/><Relationship Id="rId5" Type="http://schemas.openxmlformats.org/officeDocument/2006/relationships/customXml" Target="../ink/ink39.xml"/><Relationship Id="rId10" Type="http://schemas.openxmlformats.org/officeDocument/2006/relationships/image" Target="../media/image1.png"/><Relationship Id="rId4" Type="http://schemas.openxmlformats.org/officeDocument/2006/relationships/customXml" Target="../ink/ink38.xml"/><Relationship Id="rId9" Type="http://schemas.openxmlformats.org/officeDocument/2006/relationships/customXml" Target="../ink/ink4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593901</xdr:colOff>
      <xdr:row>40</xdr:row>
      <xdr:rowOff>102322</xdr:rowOff>
    </xdr:from>
    <xdr:to>
      <xdr:col>2</xdr:col>
      <xdr:colOff>604701</xdr:colOff>
      <xdr:row>40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2" name="筆跡 1">
              <a:extLst>
                <a:ext uri="{FF2B5EF4-FFF2-40B4-BE49-F238E27FC236}">
                  <a16:creationId xmlns:a16="http://schemas.microsoft.com/office/drawing/2014/main" xmlns="" id="{00000000-0008-0000-0000-000002000000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2</xdr:col>
      <xdr:colOff>593901</xdr:colOff>
      <xdr:row>40</xdr:row>
      <xdr:rowOff>102322</xdr:rowOff>
    </xdr:from>
    <xdr:to>
      <xdr:col>2</xdr:col>
      <xdr:colOff>604701</xdr:colOff>
      <xdr:row>40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">
          <xdr14:nvContentPartPr>
            <xdr14:cNvPr id="4" name="筆跡 3">
              <a:extLst>
                <a:ext uri="{FF2B5EF4-FFF2-40B4-BE49-F238E27FC236}">
                  <a16:creationId xmlns:a16="http://schemas.microsoft.com/office/drawing/2014/main" xmlns="" id="{00000000-0008-0000-0000-000004000000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2</xdr:col>
      <xdr:colOff>593901</xdr:colOff>
      <xdr:row>20</xdr:row>
      <xdr:rowOff>102322</xdr:rowOff>
    </xdr:from>
    <xdr:to>
      <xdr:col>2</xdr:col>
      <xdr:colOff>604701</xdr:colOff>
      <xdr:row>20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4">
          <xdr14:nvContentPartPr>
            <xdr14:cNvPr id="5" name="筆跡 4">
              <a:extLst>
                <a:ext uri="{FF2B5EF4-FFF2-40B4-BE49-F238E27FC236}">
                  <a16:creationId xmlns:a16="http://schemas.microsoft.com/office/drawing/2014/main" xmlns="" id="{00000000-0008-0000-0000-000005000000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2</xdr:col>
      <xdr:colOff>593901</xdr:colOff>
      <xdr:row>20</xdr:row>
      <xdr:rowOff>102322</xdr:rowOff>
    </xdr:from>
    <xdr:to>
      <xdr:col>2</xdr:col>
      <xdr:colOff>604701</xdr:colOff>
      <xdr:row>20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">
          <xdr14:nvContentPartPr>
            <xdr14:cNvPr id="6" name="筆跡 5">
              <a:extLst>
                <a:ext uri="{FF2B5EF4-FFF2-40B4-BE49-F238E27FC236}">
                  <a16:creationId xmlns:a16="http://schemas.microsoft.com/office/drawing/2014/main" xmlns="" id="{00000000-0008-0000-0000-000006000000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6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2</xdr:col>
      <xdr:colOff>593901</xdr:colOff>
      <xdr:row>18</xdr:row>
      <xdr:rowOff>102322</xdr:rowOff>
    </xdr:from>
    <xdr:to>
      <xdr:col>2</xdr:col>
      <xdr:colOff>604701</xdr:colOff>
      <xdr:row>18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7">
          <xdr14:nvContentPartPr>
            <xdr14:cNvPr id="7" name="筆跡 6">
              <a:extLst>
                <a:ext uri="{FF2B5EF4-FFF2-40B4-BE49-F238E27FC236}">
                  <a16:creationId xmlns:a16="http://schemas.microsoft.com/office/drawing/2014/main" xmlns="" id="{446E0C8B-1E3B-4888-BE92-184AB2D37667}"/>
                </a:ext>
              </a:extLst>
            </xdr14:cNvPr>
            <xdr14:cNvContentPartPr/>
          </xdr14:nvContentPartPr>
          <xdr14:nvPr macro=""/>
          <xdr14:xfrm>
            <a:off x="3937176" y="3397972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8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2</xdr:col>
      <xdr:colOff>593901</xdr:colOff>
      <xdr:row>38</xdr:row>
      <xdr:rowOff>102322</xdr:rowOff>
    </xdr:from>
    <xdr:to>
      <xdr:col>2</xdr:col>
      <xdr:colOff>604701</xdr:colOff>
      <xdr:row>38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9">
          <xdr14:nvContentPartPr>
            <xdr14:cNvPr id="8" name="筆跡 7">
              <a:extLst>
                <a:ext uri="{FF2B5EF4-FFF2-40B4-BE49-F238E27FC236}">
                  <a16:creationId xmlns:a16="http://schemas.microsoft.com/office/drawing/2014/main" xmlns="" id="{AECF0CDF-134E-4525-81A6-15731CC1F870}"/>
                </a:ext>
              </a:extLst>
            </xdr14:cNvPr>
            <xdr14:cNvContentPartPr/>
          </xdr14:nvContentPartPr>
          <xdr14:nvPr macro=""/>
          <xdr14:xfrm>
            <a:off x="3937176" y="7207972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8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2</xdr:col>
      <xdr:colOff>593901</xdr:colOff>
      <xdr:row>38</xdr:row>
      <xdr:rowOff>102322</xdr:rowOff>
    </xdr:from>
    <xdr:to>
      <xdr:col>2</xdr:col>
      <xdr:colOff>604701</xdr:colOff>
      <xdr:row>38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0">
          <xdr14:nvContentPartPr>
            <xdr14:cNvPr id="9" name="筆跡 8">
              <a:extLst>
                <a:ext uri="{FF2B5EF4-FFF2-40B4-BE49-F238E27FC236}">
                  <a16:creationId xmlns:a16="http://schemas.microsoft.com/office/drawing/2014/main" xmlns="" id="{F2B3BC06-AA49-42C0-B1C1-544BB55FF3E1}"/>
                </a:ext>
              </a:extLst>
            </xdr14:cNvPr>
            <xdr14:cNvContentPartPr/>
          </xdr14:nvContentPartPr>
          <xdr14:nvPr macro=""/>
          <xdr14:xfrm>
            <a:off x="3937176" y="7207972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8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2</xdr:col>
      <xdr:colOff>593901</xdr:colOff>
      <xdr:row>38</xdr:row>
      <xdr:rowOff>102322</xdr:rowOff>
    </xdr:from>
    <xdr:to>
      <xdr:col>2</xdr:col>
      <xdr:colOff>604701</xdr:colOff>
      <xdr:row>38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1">
          <xdr14:nvContentPartPr>
            <xdr14:cNvPr id="10" name="筆跡 9">
              <a:extLst>
                <a:ext uri="{FF2B5EF4-FFF2-40B4-BE49-F238E27FC236}">
                  <a16:creationId xmlns:a16="http://schemas.microsoft.com/office/drawing/2014/main" xmlns="" id="{ED5EB01B-1304-43C3-A814-9E64138F510B}"/>
                </a:ext>
              </a:extLst>
            </xdr14:cNvPr>
            <xdr14:cNvContentPartPr/>
          </xdr14:nvContentPartPr>
          <xdr14:nvPr macro=""/>
          <xdr14:xfrm>
            <a:off x="3937176" y="7207972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12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2</xdr:col>
      <xdr:colOff>593901</xdr:colOff>
      <xdr:row>38</xdr:row>
      <xdr:rowOff>102322</xdr:rowOff>
    </xdr:from>
    <xdr:to>
      <xdr:col>2</xdr:col>
      <xdr:colOff>604701</xdr:colOff>
      <xdr:row>38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3">
          <xdr14:nvContentPartPr>
            <xdr14:cNvPr id="11" name="筆跡 10">
              <a:extLst>
                <a:ext uri="{FF2B5EF4-FFF2-40B4-BE49-F238E27FC236}">
                  <a16:creationId xmlns:a16="http://schemas.microsoft.com/office/drawing/2014/main" xmlns="" id="{221CE698-024A-4377-A964-187F3F24391D}"/>
                </a:ext>
              </a:extLst>
            </xdr14:cNvPr>
            <xdr14:cNvContentPartPr/>
          </xdr14:nvContentPartPr>
          <xdr14:nvPr macro=""/>
          <xdr14:xfrm>
            <a:off x="3937176" y="7207972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12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2</xdr:col>
      <xdr:colOff>593901</xdr:colOff>
      <xdr:row>18</xdr:row>
      <xdr:rowOff>102322</xdr:rowOff>
    </xdr:from>
    <xdr:to>
      <xdr:col>2</xdr:col>
      <xdr:colOff>604701</xdr:colOff>
      <xdr:row>18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4">
          <xdr14:nvContentPartPr>
            <xdr14:cNvPr id="12" name="筆跡 11">
              <a:extLst>
                <a:ext uri="{FF2B5EF4-FFF2-40B4-BE49-F238E27FC236}">
                  <a16:creationId xmlns:a16="http://schemas.microsoft.com/office/drawing/2014/main" xmlns="" id="{C2EB97FE-A71F-4D1F-BEED-4083A4B194F1}"/>
                </a:ext>
              </a:extLst>
            </xdr14:cNvPr>
            <xdr14:cNvContentPartPr/>
          </xdr14:nvContentPartPr>
          <xdr14:nvPr macro=""/>
          <xdr14:xfrm>
            <a:off x="3937176" y="3397972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12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2</xdr:col>
      <xdr:colOff>593901</xdr:colOff>
      <xdr:row>18</xdr:row>
      <xdr:rowOff>102322</xdr:rowOff>
    </xdr:from>
    <xdr:to>
      <xdr:col>2</xdr:col>
      <xdr:colOff>604701</xdr:colOff>
      <xdr:row>18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5">
          <xdr14:nvContentPartPr>
            <xdr14:cNvPr id="13" name="筆跡 12">
              <a:extLst>
                <a:ext uri="{FF2B5EF4-FFF2-40B4-BE49-F238E27FC236}">
                  <a16:creationId xmlns:a16="http://schemas.microsoft.com/office/drawing/2014/main" xmlns="" id="{F49B0483-9ADA-4048-B7AA-FA4FF3E55B38}"/>
                </a:ext>
              </a:extLst>
            </xdr14:cNvPr>
            <xdr14:cNvContentPartPr/>
          </xdr14:nvContentPartPr>
          <xdr14:nvPr macro=""/>
          <xdr14:xfrm>
            <a:off x="3937176" y="3397972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16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2</xdr:col>
      <xdr:colOff>593901</xdr:colOff>
      <xdr:row>18</xdr:row>
      <xdr:rowOff>102322</xdr:rowOff>
    </xdr:from>
    <xdr:to>
      <xdr:col>2</xdr:col>
      <xdr:colOff>604701</xdr:colOff>
      <xdr:row>18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7">
          <xdr14:nvContentPartPr>
            <xdr14:cNvPr id="14" name="筆跡 13">
              <a:extLst>
                <a:ext uri="{FF2B5EF4-FFF2-40B4-BE49-F238E27FC236}">
                  <a16:creationId xmlns:a16="http://schemas.microsoft.com/office/drawing/2014/main" xmlns="" id="{96F3A479-4153-4CC9-95A9-0FFD57C2B4A5}"/>
                </a:ext>
              </a:extLst>
            </xdr14:cNvPr>
            <xdr14:cNvContentPartPr/>
          </xdr14:nvContentPartPr>
          <xdr14:nvPr macro=""/>
          <xdr14:xfrm>
            <a:off x="3937176" y="3397972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18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2</xdr:col>
      <xdr:colOff>593901</xdr:colOff>
      <xdr:row>38</xdr:row>
      <xdr:rowOff>102322</xdr:rowOff>
    </xdr:from>
    <xdr:to>
      <xdr:col>2</xdr:col>
      <xdr:colOff>604701</xdr:colOff>
      <xdr:row>38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9">
          <xdr14:nvContentPartPr>
            <xdr14:cNvPr id="15" name="筆跡 14">
              <a:extLst>
                <a:ext uri="{FF2B5EF4-FFF2-40B4-BE49-F238E27FC236}">
                  <a16:creationId xmlns:a16="http://schemas.microsoft.com/office/drawing/2014/main" xmlns="" id="{8EC32852-78C8-4148-B538-5BAE03E86AA4}"/>
                </a:ext>
              </a:extLst>
            </xdr14:cNvPr>
            <xdr14:cNvContentPartPr/>
          </xdr14:nvContentPartPr>
          <xdr14:nvPr macro=""/>
          <xdr14:xfrm>
            <a:off x="3937176" y="7207972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18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2</xdr:col>
      <xdr:colOff>593901</xdr:colOff>
      <xdr:row>38</xdr:row>
      <xdr:rowOff>102322</xdr:rowOff>
    </xdr:from>
    <xdr:to>
      <xdr:col>2</xdr:col>
      <xdr:colOff>604701</xdr:colOff>
      <xdr:row>38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0">
          <xdr14:nvContentPartPr>
            <xdr14:cNvPr id="16" name="筆跡 15">
              <a:extLst>
                <a:ext uri="{FF2B5EF4-FFF2-40B4-BE49-F238E27FC236}">
                  <a16:creationId xmlns:a16="http://schemas.microsoft.com/office/drawing/2014/main" xmlns="" id="{E3AADEEC-CBCE-483D-AE20-0DAD0F7931C6}"/>
                </a:ext>
              </a:extLst>
            </xdr14:cNvPr>
            <xdr14:cNvContentPartPr/>
          </xdr14:nvContentPartPr>
          <xdr14:nvPr macro=""/>
          <xdr14:xfrm>
            <a:off x="3937176" y="7207972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18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2</xdr:col>
      <xdr:colOff>593901</xdr:colOff>
      <xdr:row>38</xdr:row>
      <xdr:rowOff>102322</xdr:rowOff>
    </xdr:from>
    <xdr:to>
      <xdr:col>2</xdr:col>
      <xdr:colOff>604701</xdr:colOff>
      <xdr:row>38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1">
          <xdr14:nvContentPartPr>
            <xdr14:cNvPr id="17" name="筆跡 16">
              <a:extLst>
                <a:ext uri="{FF2B5EF4-FFF2-40B4-BE49-F238E27FC236}">
                  <a16:creationId xmlns:a16="http://schemas.microsoft.com/office/drawing/2014/main" xmlns="" id="{C27DD53C-5B88-4FBF-8C5F-C59A571A3F04}"/>
                </a:ext>
              </a:extLst>
            </xdr14:cNvPr>
            <xdr14:cNvContentPartPr/>
          </xdr14:nvContentPartPr>
          <xdr14:nvPr macro=""/>
          <xdr14:xfrm>
            <a:off x="3937176" y="7207972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22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2</xdr:col>
      <xdr:colOff>593901</xdr:colOff>
      <xdr:row>38</xdr:row>
      <xdr:rowOff>102322</xdr:rowOff>
    </xdr:from>
    <xdr:to>
      <xdr:col>2</xdr:col>
      <xdr:colOff>604701</xdr:colOff>
      <xdr:row>38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3">
          <xdr14:nvContentPartPr>
            <xdr14:cNvPr id="18" name="筆跡 17">
              <a:extLst>
                <a:ext uri="{FF2B5EF4-FFF2-40B4-BE49-F238E27FC236}">
                  <a16:creationId xmlns:a16="http://schemas.microsoft.com/office/drawing/2014/main" xmlns="" id="{82BFE499-D98C-4CA7-8620-8334F4F1AEC6}"/>
                </a:ext>
              </a:extLst>
            </xdr14:cNvPr>
            <xdr14:cNvContentPartPr/>
          </xdr14:nvContentPartPr>
          <xdr14:nvPr macro=""/>
          <xdr14:xfrm>
            <a:off x="3937176" y="7207972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22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2</xdr:col>
      <xdr:colOff>593901</xdr:colOff>
      <xdr:row>18</xdr:row>
      <xdr:rowOff>102322</xdr:rowOff>
    </xdr:from>
    <xdr:to>
      <xdr:col>2</xdr:col>
      <xdr:colOff>604701</xdr:colOff>
      <xdr:row>18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4">
          <xdr14:nvContentPartPr>
            <xdr14:cNvPr id="19" name="筆跡 18">
              <a:extLst>
                <a:ext uri="{FF2B5EF4-FFF2-40B4-BE49-F238E27FC236}">
                  <a16:creationId xmlns:a16="http://schemas.microsoft.com/office/drawing/2014/main" xmlns="" id="{4126BCFA-AF08-4ABE-8B8A-46EB77051384}"/>
                </a:ext>
              </a:extLst>
            </xdr14:cNvPr>
            <xdr14:cNvContentPartPr/>
          </xdr14:nvContentPartPr>
          <xdr14:nvPr macro=""/>
          <xdr14:xfrm>
            <a:off x="3937176" y="3397972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22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2</xdr:col>
      <xdr:colOff>593901</xdr:colOff>
      <xdr:row>18</xdr:row>
      <xdr:rowOff>102322</xdr:rowOff>
    </xdr:from>
    <xdr:to>
      <xdr:col>2</xdr:col>
      <xdr:colOff>604701</xdr:colOff>
      <xdr:row>18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5">
          <xdr14:nvContentPartPr>
            <xdr14:cNvPr id="20" name="筆跡 19">
              <a:extLst>
                <a:ext uri="{FF2B5EF4-FFF2-40B4-BE49-F238E27FC236}">
                  <a16:creationId xmlns:a16="http://schemas.microsoft.com/office/drawing/2014/main" xmlns="" id="{EC7CCC90-752F-4317-B0FB-C8266152CB58}"/>
                </a:ext>
              </a:extLst>
            </xdr14:cNvPr>
            <xdr14:cNvContentPartPr/>
          </xdr14:nvContentPartPr>
          <xdr14:nvPr macro=""/>
          <xdr14:xfrm>
            <a:off x="3937176" y="3397972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26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593901</xdr:colOff>
      <xdr:row>40</xdr:row>
      <xdr:rowOff>102322</xdr:rowOff>
    </xdr:from>
    <xdr:to>
      <xdr:col>2</xdr:col>
      <xdr:colOff>604701</xdr:colOff>
      <xdr:row>40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2" name="筆跡 1">
              <a:extLst>
                <a:ext uri="{FF2B5EF4-FFF2-40B4-BE49-F238E27FC236}">
                  <a16:creationId xmlns:a16="http://schemas.microsoft.com/office/drawing/2014/main" xmlns="" id="{00000000-0008-0000-0100-000002000000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2</xdr:col>
      <xdr:colOff>593901</xdr:colOff>
      <xdr:row>40</xdr:row>
      <xdr:rowOff>102322</xdr:rowOff>
    </xdr:from>
    <xdr:to>
      <xdr:col>2</xdr:col>
      <xdr:colOff>604701</xdr:colOff>
      <xdr:row>40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">
          <xdr14:nvContentPartPr>
            <xdr14:cNvPr id="3" name="筆跡 2">
              <a:extLst>
                <a:ext uri="{FF2B5EF4-FFF2-40B4-BE49-F238E27FC236}">
                  <a16:creationId xmlns:a16="http://schemas.microsoft.com/office/drawing/2014/main" xmlns="" id="{00000000-0008-0000-0100-000003000000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2</xdr:col>
      <xdr:colOff>593901</xdr:colOff>
      <xdr:row>20</xdr:row>
      <xdr:rowOff>102322</xdr:rowOff>
    </xdr:from>
    <xdr:to>
      <xdr:col>2</xdr:col>
      <xdr:colOff>604701</xdr:colOff>
      <xdr:row>20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4">
          <xdr14:nvContentPartPr>
            <xdr14:cNvPr id="4" name="筆跡 3">
              <a:extLst>
                <a:ext uri="{FF2B5EF4-FFF2-40B4-BE49-F238E27FC236}">
                  <a16:creationId xmlns:a16="http://schemas.microsoft.com/office/drawing/2014/main" xmlns="" id="{00000000-0008-0000-0100-000004000000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2</xdr:col>
      <xdr:colOff>593901</xdr:colOff>
      <xdr:row>40</xdr:row>
      <xdr:rowOff>102322</xdr:rowOff>
    </xdr:from>
    <xdr:to>
      <xdr:col>2</xdr:col>
      <xdr:colOff>604701</xdr:colOff>
      <xdr:row>40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">
          <xdr14:nvContentPartPr>
            <xdr14:cNvPr id="8" name="筆跡 7">
              <a:extLst>
                <a:ext uri="{FF2B5EF4-FFF2-40B4-BE49-F238E27FC236}">
                  <a16:creationId xmlns:a16="http://schemas.microsoft.com/office/drawing/2014/main" xmlns="" id="{00000000-0008-0000-0100-000008000000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6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2</xdr:col>
      <xdr:colOff>593901</xdr:colOff>
      <xdr:row>40</xdr:row>
      <xdr:rowOff>102322</xdr:rowOff>
    </xdr:from>
    <xdr:to>
      <xdr:col>2</xdr:col>
      <xdr:colOff>604701</xdr:colOff>
      <xdr:row>40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7">
          <xdr14:nvContentPartPr>
            <xdr14:cNvPr id="9" name="筆跡 8">
              <a:extLst>
                <a:ext uri="{FF2B5EF4-FFF2-40B4-BE49-F238E27FC236}">
                  <a16:creationId xmlns:a16="http://schemas.microsoft.com/office/drawing/2014/main" xmlns="" id="{00000000-0008-0000-0100-000009000000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6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2</xdr:col>
      <xdr:colOff>593901</xdr:colOff>
      <xdr:row>20</xdr:row>
      <xdr:rowOff>102322</xdr:rowOff>
    </xdr:from>
    <xdr:to>
      <xdr:col>2</xdr:col>
      <xdr:colOff>604701</xdr:colOff>
      <xdr:row>20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8">
          <xdr14:nvContentPartPr>
            <xdr14:cNvPr id="10" name="筆跡 9">
              <a:extLst>
                <a:ext uri="{FF2B5EF4-FFF2-40B4-BE49-F238E27FC236}">
                  <a16:creationId xmlns:a16="http://schemas.microsoft.com/office/drawing/2014/main" xmlns="" id="{00000000-0008-0000-0100-00000A000000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6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2</xdr:col>
      <xdr:colOff>593901</xdr:colOff>
      <xdr:row>40</xdr:row>
      <xdr:rowOff>102322</xdr:rowOff>
    </xdr:from>
    <xdr:to>
      <xdr:col>2</xdr:col>
      <xdr:colOff>604701</xdr:colOff>
      <xdr:row>40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9">
          <xdr14:nvContentPartPr>
            <xdr14:cNvPr id="11" name="筆跡 10">
              <a:extLst>
                <a:ext uri="{FF2B5EF4-FFF2-40B4-BE49-F238E27FC236}">
                  <a16:creationId xmlns:a16="http://schemas.microsoft.com/office/drawing/2014/main" xmlns="" id="{95FB9C3F-B8ED-45C4-86D1-6667917D610C}"/>
                </a:ext>
              </a:extLst>
            </xdr14:cNvPr>
            <xdr14:cNvContentPartPr/>
          </xdr14:nvContentPartPr>
          <xdr14:nvPr macro=""/>
          <xdr14:xfrm>
            <a:off x="2060751" y="9560647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10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2</xdr:col>
      <xdr:colOff>593901</xdr:colOff>
      <xdr:row>40</xdr:row>
      <xdr:rowOff>102322</xdr:rowOff>
    </xdr:from>
    <xdr:to>
      <xdr:col>2</xdr:col>
      <xdr:colOff>604701</xdr:colOff>
      <xdr:row>40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1">
          <xdr14:nvContentPartPr>
            <xdr14:cNvPr id="12" name="筆跡 11">
              <a:extLst>
                <a:ext uri="{FF2B5EF4-FFF2-40B4-BE49-F238E27FC236}">
                  <a16:creationId xmlns:a16="http://schemas.microsoft.com/office/drawing/2014/main" xmlns="" id="{ACB53773-BC3D-4F5B-A4DD-CB3A67356D97}"/>
                </a:ext>
              </a:extLst>
            </xdr14:cNvPr>
            <xdr14:cNvContentPartPr/>
          </xdr14:nvContentPartPr>
          <xdr14:nvPr macro=""/>
          <xdr14:xfrm>
            <a:off x="2060751" y="9560647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10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2</xdr:col>
      <xdr:colOff>593901</xdr:colOff>
      <xdr:row>20</xdr:row>
      <xdr:rowOff>102322</xdr:rowOff>
    </xdr:from>
    <xdr:to>
      <xdr:col>2</xdr:col>
      <xdr:colOff>604701</xdr:colOff>
      <xdr:row>20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2">
          <xdr14:nvContentPartPr>
            <xdr14:cNvPr id="13" name="筆跡 12">
              <a:extLst>
                <a:ext uri="{FF2B5EF4-FFF2-40B4-BE49-F238E27FC236}">
                  <a16:creationId xmlns:a16="http://schemas.microsoft.com/office/drawing/2014/main" xmlns="" id="{84407041-B871-443B-833C-EC6CAC2F1116}"/>
                </a:ext>
              </a:extLst>
            </xdr14:cNvPr>
            <xdr14:cNvContentPartPr/>
          </xdr14:nvContentPartPr>
          <xdr14:nvPr macro=""/>
          <xdr14:xfrm>
            <a:off x="2060751" y="5179147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10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2</xdr:col>
      <xdr:colOff>593901</xdr:colOff>
      <xdr:row>20</xdr:row>
      <xdr:rowOff>102322</xdr:rowOff>
    </xdr:from>
    <xdr:to>
      <xdr:col>2</xdr:col>
      <xdr:colOff>604701</xdr:colOff>
      <xdr:row>20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3">
          <xdr14:nvContentPartPr>
            <xdr14:cNvPr id="14" name="筆跡 13">
              <a:extLst>
                <a:ext uri="{FF2B5EF4-FFF2-40B4-BE49-F238E27FC236}">
                  <a16:creationId xmlns:a16="http://schemas.microsoft.com/office/drawing/2014/main" xmlns="" id="{F5A26EBD-EEFC-4628-AC38-05E9D5ECF2D1}"/>
                </a:ext>
              </a:extLst>
            </xdr14:cNvPr>
            <xdr14:cNvContentPartPr/>
          </xdr14:nvContentPartPr>
          <xdr14:nvPr macro=""/>
          <xdr14:xfrm>
            <a:off x="2060751" y="5179147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14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2</xdr:col>
      <xdr:colOff>593901</xdr:colOff>
      <xdr:row>18</xdr:row>
      <xdr:rowOff>102322</xdr:rowOff>
    </xdr:from>
    <xdr:to>
      <xdr:col>2</xdr:col>
      <xdr:colOff>604701</xdr:colOff>
      <xdr:row>18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5">
          <xdr14:nvContentPartPr>
            <xdr14:cNvPr id="15" name="筆跡 14">
              <a:extLst>
                <a:ext uri="{FF2B5EF4-FFF2-40B4-BE49-F238E27FC236}">
                  <a16:creationId xmlns:a16="http://schemas.microsoft.com/office/drawing/2014/main" xmlns="" id="{6E09EFF7-C69B-4431-A326-A5739FB28956}"/>
                </a:ext>
              </a:extLst>
            </xdr14:cNvPr>
            <xdr14:cNvContentPartPr/>
          </xdr14:nvContentPartPr>
          <xdr14:nvPr macro=""/>
          <xdr14:xfrm>
            <a:off x="2060751" y="4740997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16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2</xdr:col>
      <xdr:colOff>593901</xdr:colOff>
      <xdr:row>38</xdr:row>
      <xdr:rowOff>102322</xdr:rowOff>
    </xdr:from>
    <xdr:to>
      <xdr:col>2</xdr:col>
      <xdr:colOff>604701</xdr:colOff>
      <xdr:row>38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7">
          <xdr14:nvContentPartPr>
            <xdr14:cNvPr id="16" name="筆跡 15">
              <a:extLst>
                <a:ext uri="{FF2B5EF4-FFF2-40B4-BE49-F238E27FC236}">
                  <a16:creationId xmlns:a16="http://schemas.microsoft.com/office/drawing/2014/main" xmlns="" id="{83425A7E-EBED-4D8A-95D7-6DFB67BE3DB0}"/>
                </a:ext>
              </a:extLst>
            </xdr14:cNvPr>
            <xdr14:cNvContentPartPr/>
          </xdr14:nvContentPartPr>
          <xdr14:nvPr macro=""/>
          <xdr14:xfrm>
            <a:off x="2060751" y="9122497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16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2</xdr:col>
      <xdr:colOff>593901</xdr:colOff>
      <xdr:row>38</xdr:row>
      <xdr:rowOff>102322</xdr:rowOff>
    </xdr:from>
    <xdr:to>
      <xdr:col>2</xdr:col>
      <xdr:colOff>604701</xdr:colOff>
      <xdr:row>38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8">
          <xdr14:nvContentPartPr>
            <xdr14:cNvPr id="17" name="筆跡 16">
              <a:extLst>
                <a:ext uri="{FF2B5EF4-FFF2-40B4-BE49-F238E27FC236}">
                  <a16:creationId xmlns:a16="http://schemas.microsoft.com/office/drawing/2014/main" xmlns="" id="{14333FDC-A7DB-4EC9-98F6-EE6139325DAA}"/>
                </a:ext>
              </a:extLst>
            </xdr14:cNvPr>
            <xdr14:cNvContentPartPr/>
          </xdr14:nvContentPartPr>
          <xdr14:nvPr macro=""/>
          <xdr14:xfrm>
            <a:off x="2060751" y="9122497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16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2</xdr:col>
      <xdr:colOff>593901</xdr:colOff>
      <xdr:row>38</xdr:row>
      <xdr:rowOff>102322</xdr:rowOff>
    </xdr:from>
    <xdr:to>
      <xdr:col>2</xdr:col>
      <xdr:colOff>604701</xdr:colOff>
      <xdr:row>38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9">
          <xdr14:nvContentPartPr>
            <xdr14:cNvPr id="18" name="筆跡 17">
              <a:extLst>
                <a:ext uri="{FF2B5EF4-FFF2-40B4-BE49-F238E27FC236}">
                  <a16:creationId xmlns:a16="http://schemas.microsoft.com/office/drawing/2014/main" xmlns="" id="{04036D77-2580-48E6-9FC9-7D4126628FAD}"/>
                </a:ext>
              </a:extLst>
            </xdr14:cNvPr>
            <xdr14:cNvContentPartPr/>
          </xdr14:nvContentPartPr>
          <xdr14:nvPr macro=""/>
          <xdr14:xfrm>
            <a:off x="2060751" y="9122497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20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2</xdr:col>
      <xdr:colOff>593901</xdr:colOff>
      <xdr:row>38</xdr:row>
      <xdr:rowOff>102322</xdr:rowOff>
    </xdr:from>
    <xdr:to>
      <xdr:col>2</xdr:col>
      <xdr:colOff>604701</xdr:colOff>
      <xdr:row>38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1">
          <xdr14:nvContentPartPr>
            <xdr14:cNvPr id="19" name="筆跡 18">
              <a:extLst>
                <a:ext uri="{FF2B5EF4-FFF2-40B4-BE49-F238E27FC236}">
                  <a16:creationId xmlns:a16="http://schemas.microsoft.com/office/drawing/2014/main" xmlns="" id="{8DA94737-5873-4E8B-BBA6-3BF41B2882FD}"/>
                </a:ext>
              </a:extLst>
            </xdr14:cNvPr>
            <xdr14:cNvContentPartPr/>
          </xdr14:nvContentPartPr>
          <xdr14:nvPr macro=""/>
          <xdr14:xfrm>
            <a:off x="2060751" y="9122497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20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2</xdr:col>
      <xdr:colOff>593901</xdr:colOff>
      <xdr:row>18</xdr:row>
      <xdr:rowOff>102322</xdr:rowOff>
    </xdr:from>
    <xdr:to>
      <xdr:col>2</xdr:col>
      <xdr:colOff>604701</xdr:colOff>
      <xdr:row>18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2">
          <xdr14:nvContentPartPr>
            <xdr14:cNvPr id="20" name="筆跡 19">
              <a:extLst>
                <a:ext uri="{FF2B5EF4-FFF2-40B4-BE49-F238E27FC236}">
                  <a16:creationId xmlns:a16="http://schemas.microsoft.com/office/drawing/2014/main" xmlns="" id="{9764AED0-4843-43E3-BFF6-9701E25413E7}"/>
                </a:ext>
              </a:extLst>
            </xdr14:cNvPr>
            <xdr14:cNvContentPartPr/>
          </xdr14:nvContentPartPr>
          <xdr14:nvPr macro=""/>
          <xdr14:xfrm>
            <a:off x="2060751" y="4740997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20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2</xdr:col>
      <xdr:colOff>593901</xdr:colOff>
      <xdr:row>18</xdr:row>
      <xdr:rowOff>102322</xdr:rowOff>
    </xdr:from>
    <xdr:to>
      <xdr:col>2</xdr:col>
      <xdr:colOff>604701</xdr:colOff>
      <xdr:row>18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3">
          <xdr14:nvContentPartPr>
            <xdr14:cNvPr id="21" name="筆跡 20">
              <a:extLst>
                <a:ext uri="{FF2B5EF4-FFF2-40B4-BE49-F238E27FC236}">
                  <a16:creationId xmlns:a16="http://schemas.microsoft.com/office/drawing/2014/main" xmlns="" id="{C812CDED-D218-42C0-BC6A-7E1152675BC4}"/>
                </a:ext>
              </a:extLst>
            </xdr14:cNvPr>
            <xdr14:cNvContentPartPr/>
          </xdr14:nvContentPartPr>
          <xdr14:nvPr macro=""/>
          <xdr14:xfrm>
            <a:off x="2060751" y="4740997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24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593901</xdr:colOff>
      <xdr:row>16</xdr:row>
      <xdr:rowOff>102322</xdr:rowOff>
    </xdr:from>
    <xdr:to>
      <xdr:col>3</xdr:col>
      <xdr:colOff>604701</xdr:colOff>
      <xdr:row>16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3" name="筆跡 2">
              <a:extLst>
                <a:ext uri="{FF2B5EF4-FFF2-40B4-BE49-F238E27FC236}">
                  <a16:creationId xmlns:a16="http://schemas.microsoft.com/office/drawing/2014/main" xmlns="" id="{00000000-0008-0000-0200-000003000000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3</xdr:col>
      <xdr:colOff>593901</xdr:colOff>
      <xdr:row>36</xdr:row>
      <xdr:rowOff>102322</xdr:rowOff>
    </xdr:from>
    <xdr:to>
      <xdr:col>3</xdr:col>
      <xdr:colOff>604701</xdr:colOff>
      <xdr:row>36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">
          <xdr14:nvContentPartPr>
            <xdr14:cNvPr id="6" name="筆跡 5">
              <a:extLst>
                <a:ext uri="{FF2B5EF4-FFF2-40B4-BE49-F238E27FC236}">
                  <a16:creationId xmlns:a16="http://schemas.microsoft.com/office/drawing/2014/main" xmlns="" id="{00000000-0008-0000-0200-000006000000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3</xdr:col>
      <xdr:colOff>593901</xdr:colOff>
      <xdr:row>36</xdr:row>
      <xdr:rowOff>102322</xdr:rowOff>
    </xdr:from>
    <xdr:to>
      <xdr:col>3</xdr:col>
      <xdr:colOff>604701</xdr:colOff>
      <xdr:row>36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4">
          <xdr14:nvContentPartPr>
            <xdr14:cNvPr id="7" name="筆跡 6">
              <a:extLst>
                <a:ext uri="{FF2B5EF4-FFF2-40B4-BE49-F238E27FC236}">
                  <a16:creationId xmlns:a16="http://schemas.microsoft.com/office/drawing/2014/main" xmlns="" id="{00000000-0008-0000-0200-000007000000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3</xdr:col>
      <xdr:colOff>593901</xdr:colOff>
      <xdr:row>36</xdr:row>
      <xdr:rowOff>102322</xdr:rowOff>
    </xdr:from>
    <xdr:to>
      <xdr:col>3</xdr:col>
      <xdr:colOff>604701</xdr:colOff>
      <xdr:row>36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">
          <xdr14:nvContentPartPr>
            <xdr14:cNvPr id="5" name="筆跡 4">
              <a:extLst>
                <a:ext uri="{FF2B5EF4-FFF2-40B4-BE49-F238E27FC236}">
                  <a16:creationId xmlns:a16="http://schemas.microsoft.com/office/drawing/2014/main" xmlns="" id="{00000000-0008-0000-0200-000005000000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6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3</xdr:col>
      <xdr:colOff>593901</xdr:colOff>
      <xdr:row>36</xdr:row>
      <xdr:rowOff>102322</xdr:rowOff>
    </xdr:from>
    <xdr:to>
      <xdr:col>3</xdr:col>
      <xdr:colOff>604701</xdr:colOff>
      <xdr:row>36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7">
          <xdr14:nvContentPartPr>
            <xdr14:cNvPr id="8" name="筆跡 7">
              <a:extLst>
                <a:ext uri="{FF2B5EF4-FFF2-40B4-BE49-F238E27FC236}">
                  <a16:creationId xmlns:a16="http://schemas.microsoft.com/office/drawing/2014/main" xmlns="" id="{00000000-0008-0000-0200-000008000000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6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3</xdr:col>
      <xdr:colOff>593901</xdr:colOff>
      <xdr:row>16</xdr:row>
      <xdr:rowOff>102322</xdr:rowOff>
    </xdr:from>
    <xdr:to>
      <xdr:col>3</xdr:col>
      <xdr:colOff>604701</xdr:colOff>
      <xdr:row>16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8">
          <xdr14:nvContentPartPr>
            <xdr14:cNvPr id="9" name="筆跡 8">
              <a:extLst>
                <a:ext uri="{FF2B5EF4-FFF2-40B4-BE49-F238E27FC236}">
                  <a16:creationId xmlns:a16="http://schemas.microsoft.com/office/drawing/2014/main" xmlns="" id="{00000000-0008-0000-0200-000009000000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6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3</xdr:col>
      <xdr:colOff>593901</xdr:colOff>
      <xdr:row>16</xdr:row>
      <xdr:rowOff>102322</xdr:rowOff>
    </xdr:from>
    <xdr:to>
      <xdr:col>3</xdr:col>
      <xdr:colOff>604701</xdr:colOff>
      <xdr:row>16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9">
          <xdr14:nvContentPartPr>
            <xdr14:cNvPr id="10" name="筆跡 9">
              <a:extLst>
                <a:ext uri="{FF2B5EF4-FFF2-40B4-BE49-F238E27FC236}">
                  <a16:creationId xmlns:a16="http://schemas.microsoft.com/office/drawing/2014/main" xmlns="" id="{00000000-0008-0000-0200-00000A000000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10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18-08-12T16:12:11.668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10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0-07-06T03:37:31.736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1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0-07-06T03:37:31.737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1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0-07-08T03:00:52.782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1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0-07-08T03:00:52.783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1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0-07-08T03:00:52.784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1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0-07-08T03:00:52.785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1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0-07-08T03:00:52.786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1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0-07-08T03:00:52.787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1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0-07-08T03:00:52.788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19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18-08-13T00:58:10.727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18-08-12T16:16:48.144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20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18-08-13T00:58:10.728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2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18-08-13T00:58:10.729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2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18-08-14T04:44:43.321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2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18-08-14T04:44:43.322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2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18-08-14T04:44:43.323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2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0-07-06T03:39:09.288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2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0-07-06T03:39:09.303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2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0-07-06T03:39:09.304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2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0-07-06T03:39:09.305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29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0-07-06T03:39:09.306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18-08-12T16:17:40.276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30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0-07-06T03:39:09.307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3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0-07-06T03:39:09.308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3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0-07-06T03:39:09.309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3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0-07-06T03:39:09.310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3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0-07-06T03:39:09.311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3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0-07-06T03:39:09.312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3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18-08-13T06:51:10.843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3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18-08-13T06:54:24.623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3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18-08-13T06:54:24.624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39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19-08-20T02:36:14.292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18-08-14T04:42:18.849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40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19-08-20T02:36:14.293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4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19-08-20T02:36:14.294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4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19-08-20T02:36:14.295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0-07-06T03:37:31.731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0-07-06T03:37:31.732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0-07-06T03:37:31.733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0-07-06T03:37:31.734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9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0-07-06T03:37:31.735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A73"/>
  <sheetViews>
    <sheetView view="pageBreakPreview" topLeftCell="A28" zoomScale="124" zoomScaleNormal="100" zoomScaleSheetLayoutView="124" workbookViewId="0">
      <selection activeCell="E35" sqref="E35:E36"/>
    </sheetView>
  </sheetViews>
  <sheetFormatPr defaultColWidth="8.875" defaultRowHeight="21" customHeight="1"/>
  <cols>
    <col min="1" max="1" width="8.625" style="4" customWidth="1"/>
    <col min="2" max="2" width="10.625" style="5" customWidth="1"/>
    <col min="3" max="3" width="16.375" style="1" customWidth="1"/>
    <col min="4" max="4" width="3" style="1" customWidth="1"/>
    <col min="5" max="5" width="14.25" style="1" customWidth="1"/>
    <col min="6" max="6" width="3" style="1" customWidth="1"/>
    <col min="7" max="7" width="10.75" style="1" customWidth="1"/>
    <col min="8" max="8" width="15.375" style="1" customWidth="1"/>
    <col min="9" max="9" width="5.75" style="1" customWidth="1"/>
    <col min="10" max="12" width="4.625" style="1" customWidth="1"/>
    <col min="13" max="13" width="3.625" style="1" customWidth="1"/>
    <col min="14" max="14" width="3.375" style="1" customWidth="1"/>
    <col min="15" max="15" width="4.625" style="1" customWidth="1"/>
    <col min="16" max="16" width="6.5" style="6" customWidth="1"/>
    <col min="17" max="16384" width="8.875" style="1"/>
  </cols>
  <sheetData>
    <row r="1" spans="1:26" s="2" customFormat="1" ht="44.25" customHeight="1" thickBot="1">
      <c r="A1" s="239" t="s">
        <v>159</v>
      </c>
      <c r="B1" s="239"/>
      <c r="C1" s="239"/>
      <c r="D1" s="239"/>
      <c r="E1" s="239"/>
      <c r="F1" s="239"/>
      <c r="G1" s="239"/>
      <c r="H1" s="239"/>
      <c r="I1" s="239"/>
      <c r="J1" s="239"/>
      <c r="K1" s="239"/>
      <c r="L1" s="239"/>
      <c r="M1" s="239"/>
      <c r="N1" s="239"/>
      <c r="O1" s="239"/>
      <c r="P1" s="239"/>
      <c r="Q1" s="1"/>
    </row>
    <row r="2" spans="1:26" s="58" customFormat="1" ht="23.25" customHeight="1">
      <c r="A2" s="56" t="s">
        <v>36</v>
      </c>
      <c r="B2" s="240" t="s">
        <v>37</v>
      </c>
      <c r="C2" s="240"/>
      <c r="D2" s="240"/>
      <c r="E2" s="240"/>
      <c r="F2" s="240"/>
      <c r="G2" s="240"/>
      <c r="H2" s="240"/>
      <c r="I2" s="240"/>
      <c r="J2" s="240"/>
      <c r="K2" s="240"/>
      <c r="L2" s="240"/>
      <c r="M2" s="240"/>
      <c r="N2" s="240"/>
      <c r="O2" s="240"/>
      <c r="P2" s="241"/>
      <c r="Q2" s="57"/>
      <c r="X2" s="77"/>
      <c r="Y2" s="77"/>
      <c r="Z2" s="77"/>
    </row>
    <row r="3" spans="1:26" s="58" customFormat="1" ht="23.25" customHeight="1" thickBot="1">
      <c r="A3" s="59" t="s">
        <v>38</v>
      </c>
      <c r="B3" s="242" t="s">
        <v>39</v>
      </c>
      <c r="C3" s="242"/>
      <c r="D3" s="242"/>
      <c r="E3" s="242"/>
      <c r="F3" s="242"/>
      <c r="G3" s="242"/>
      <c r="H3" s="242"/>
      <c r="I3" s="242"/>
      <c r="J3" s="242"/>
      <c r="K3" s="242"/>
      <c r="L3" s="242"/>
      <c r="M3" s="242"/>
      <c r="N3" s="242"/>
      <c r="O3" s="242"/>
      <c r="P3" s="243"/>
      <c r="Q3" s="57"/>
      <c r="X3" s="77"/>
      <c r="Y3" s="77"/>
      <c r="Z3" s="77"/>
    </row>
    <row r="4" spans="1:26" s="2" customFormat="1" ht="27.6" customHeight="1" thickBot="1">
      <c r="A4" s="21" t="s">
        <v>0</v>
      </c>
      <c r="B4" s="22" t="s">
        <v>1</v>
      </c>
      <c r="C4" s="244" t="s">
        <v>2</v>
      </c>
      <c r="D4" s="245"/>
      <c r="E4" s="244" t="s">
        <v>3</v>
      </c>
      <c r="F4" s="246"/>
      <c r="G4" s="23" t="s">
        <v>4</v>
      </c>
      <c r="H4" s="24" t="s">
        <v>5</v>
      </c>
      <c r="I4" s="55" t="s">
        <v>8</v>
      </c>
      <c r="J4" s="25" t="s">
        <v>9</v>
      </c>
      <c r="K4" s="25" t="s">
        <v>46</v>
      </c>
      <c r="L4" s="25" t="s">
        <v>10</v>
      </c>
      <c r="M4" s="25" t="s">
        <v>11</v>
      </c>
      <c r="N4" s="25" t="s">
        <v>12</v>
      </c>
      <c r="O4" s="25" t="s">
        <v>13</v>
      </c>
      <c r="P4" s="26" t="s">
        <v>14</v>
      </c>
      <c r="Q4" s="1"/>
      <c r="R4" s="69"/>
      <c r="S4" s="68"/>
      <c r="T4" s="68"/>
      <c r="U4" s="68"/>
      <c r="V4" s="68"/>
      <c r="W4" s="68"/>
      <c r="X4" s="70"/>
      <c r="Y4" s="78"/>
      <c r="Z4" s="69"/>
    </row>
    <row r="5" spans="1:26" ht="18" customHeight="1">
      <c r="A5" s="119">
        <v>44074</v>
      </c>
      <c r="B5" s="254" t="s">
        <v>32</v>
      </c>
      <c r="C5" s="168" t="s">
        <v>50</v>
      </c>
      <c r="D5" s="254" t="s">
        <v>40</v>
      </c>
      <c r="E5" s="200" t="s">
        <v>374</v>
      </c>
      <c r="F5" s="254" t="s">
        <v>64</v>
      </c>
      <c r="G5" s="254" t="s">
        <v>173</v>
      </c>
      <c r="H5" s="49" t="s">
        <v>378</v>
      </c>
      <c r="I5" s="256" t="s">
        <v>43</v>
      </c>
      <c r="J5" s="233">
        <v>5</v>
      </c>
      <c r="K5" s="234">
        <v>2.4</v>
      </c>
      <c r="L5" s="234">
        <v>1.3</v>
      </c>
      <c r="M5" s="234">
        <v>1</v>
      </c>
      <c r="N5" s="234"/>
      <c r="O5" s="234">
        <v>1.7</v>
      </c>
      <c r="P5" s="232">
        <f t="shared" ref="P5" si="0">J5*70+K5*75+L5*25+M5*60+N5*150+O5*45</f>
        <v>699</v>
      </c>
    </row>
    <row r="6" spans="1:26" s="3" customFormat="1" ht="18" customHeight="1">
      <c r="A6" s="111" t="s">
        <v>15</v>
      </c>
      <c r="B6" s="301"/>
      <c r="C6" s="19" t="s">
        <v>51</v>
      </c>
      <c r="D6" s="302"/>
      <c r="E6" s="28" t="s">
        <v>427</v>
      </c>
      <c r="F6" s="255"/>
      <c r="G6" s="255"/>
      <c r="H6" s="50" t="s">
        <v>379</v>
      </c>
      <c r="I6" s="257"/>
      <c r="J6" s="253"/>
      <c r="K6" s="231"/>
      <c r="L6" s="231"/>
      <c r="M6" s="231"/>
      <c r="N6" s="231"/>
      <c r="O6" s="231"/>
      <c r="P6" s="225">
        <v>-1301</v>
      </c>
    </row>
    <row r="7" spans="1:26" ht="18" customHeight="1">
      <c r="A7" s="110">
        <f>A5+1</f>
        <v>44075</v>
      </c>
      <c r="B7" s="258" t="s">
        <v>7</v>
      </c>
      <c r="C7" s="53" t="s">
        <v>233</v>
      </c>
      <c r="D7" s="258" t="s">
        <v>40</v>
      </c>
      <c r="E7" s="201" t="s">
        <v>376</v>
      </c>
      <c r="F7" s="258" t="s">
        <v>42</v>
      </c>
      <c r="G7" s="258" t="s">
        <v>44</v>
      </c>
      <c r="H7" s="29" t="s">
        <v>152</v>
      </c>
      <c r="I7" s="259"/>
      <c r="J7" s="219">
        <v>5.3</v>
      </c>
      <c r="K7" s="223">
        <v>2.2000000000000002</v>
      </c>
      <c r="L7" s="223">
        <v>1.8</v>
      </c>
      <c r="M7" s="223"/>
      <c r="N7" s="223"/>
      <c r="O7" s="223">
        <v>2</v>
      </c>
      <c r="P7" s="225">
        <f t="shared" ref="P7" si="1">J7*70+K7*75+L7*25+M7*60+N7*150+O7*45</f>
        <v>671</v>
      </c>
    </row>
    <row r="8" spans="1:26" s="3" customFormat="1" ht="18" customHeight="1">
      <c r="A8" s="111" t="s">
        <v>123</v>
      </c>
      <c r="B8" s="255"/>
      <c r="C8" s="15" t="s">
        <v>58</v>
      </c>
      <c r="D8" s="255"/>
      <c r="E8" s="28" t="s">
        <v>428</v>
      </c>
      <c r="F8" s="255"/>
      <c r="G8" s="255"/>
      <c r="H8" s="28" t="s">
        <v>153</v>
      </c>
      <c r="I8" s="260"/>
      <c r="J8" s="253"/>
      <c r="K8" s="231"/>
      <c r="L8" s="231"/>
      <c r="M8" s="231"/>
      <c r="N8" s="231"/>
      <c r="O8" s="231"/>
      <c r="P8" s="225">
        <v>-1300</v>
      </c>
    </row>
    <row r="9" spans="1:26" ht="18" customHeight="1">
      <c r="A9" s="163">
        <f>A7+1</f>
        <v>44076</v>
      </c>
      <c r="B9" s="247" t="s">
        <v>31</v>
      </c>
      <c r="C9" s="79" t="s">
        <v>62</v>
      </c>
      <c r="D9" s="249" t="s">
        <v>64</v>
      </c>
      <c r="E9" s="92" t="s">
        <v>381</v>
      </c>
      <c r="F9" s="247" t="s">
        <v>56</v>
      </c>
      <c r="G9" s="247" t="s">
        <v>301</v>
      </c>
      <c r="H9" s="79" t="s">
        <v>73</v>
      </c>
      <c r="I9" s="250"/>
      <c r="J9" s="252">
        <v>5.5</v>
      </c>
      <c r="K9" s="221">
        <v>2.2000000000000002</v>
      </c>
      <c r="L9" s="221">
        <v>1.6</v>
      </c>
      <c r="M9" s="221"/>
      <c r="N9" s="221"/>
      <c r="O9" s="223">
        <v>1.5</v>
      </c>
      <c r="P9" s="225">
        <f t="shared" ref="P9" si="2">J9*70+K9*75+L9*25+M9*60+N9*150+O9*45</f>
        <v>657.5</v>
      </c>
      <c r="S9" s="73"/>
    </row>
    <row r="10" spans="1:26" s="3" customFormat="1" ht="18" customHeight="1">
      <c r="A10" s="164" t="s">
        <v>124</v>
      </c>
      <c r="B10" s="248"/>
      <c r="C10" s="80" t="s">
        <v>63</v>
      </c>
      <c r="D10" s="248"/>
      <c r="E10" s="94" t="s">
        <v>382</v>
      </c>
      <c r="F10" s="248"/>
      <c r="G10" s="248"/>
      <c r="H10" s="80" t="s">
        <v>74</v>
      </c>
      <c r="I10" s="251"/>
      <c r="J10" s="228"/>
      <c r="K10" s="221"/>
      <c r="L10" s="221"/>
      <c r="M10" s="221"/>
      <c r="N10" s="221"/>
      <c r="O10" s="231"/>
      <c r="P10" s="225">
        <v>-1299</v>
      </c>
      <c r="S10" s="75"/>
    </row>
    <row r="11" spans="1:26" ht="18" customHeight="1">
      <c r="A11" s="119">
        <f>A9+1</f>
        <v>44077</v>
      </c>
      <c r="B11" s="258" t="s">
        <v>47</v>
      </c>
      <c r="C11" s="27" t="s">
        <v>54</v>
      </c>
      <c r="D11" s="258" t="s">
        <v>56</v>
      </c>
      <c r="E11" s="29" t="s">
        <v>151</v>
      </c>
      <c r="F11" s="261" t="s">
        <v>68</v>
      </c>
      <c r="G11" s="258" t="s">
        <v>33</v>
      </c>
      <c r="H11" s="29" t="s">
        <v>75</v>
      </c>
      <c r="I11" s="259" t="s">
        <v>167</v>
      </c>
      <c r="J11" s="252">
        <v>5.2</v>
      </c>
      <c r="K11" s="221">
        <v>2</v>
      </c>
      <c r="L11" s="221">
        <v>1.5</v>
      </c>
      <c r="M11" s="221">
        <v>1</v>
      </c>
      <c r="N11" s="221"/>
      <c r="O11" s="223">
        <v>1.5</v>
      </c>
      <c r="P11" s="225">
        <f t="shared" ref="P11" si="3">J11*70+K11*75+L11*25+M11*60+N11*150+O11*45</f>
        <v>679</v>
      </c>
    </row>
    <row r="12" spans="1:26" ht="18" customHeight="1">
      <c r="A12" s="111" t="s">
        <v>121</v>
      </c>
      <c r="B12" s="255"/>
      <c r="C12" s="28" t="s">
        <v>55</v>
      </c>
      <c r="D12" s="255"/>
      <c r="E12" s="28" t="s">
        <v>230</v>
      </c>
      <c r="F12" s="262"/>
      <c r="G12" s="255"/>
      <c r="H12" s="28" t="s">
        <v>383</v>
      </c>
      <c r="I12" s="260"/>
      <c r="J12" s="228"/>
      <c r="K12" s="221"/>
      <c r="L12" s="221"/>
      <c r="M12" s="221"/>
      <c r="N12" s="221"/>
      <c r="O12" s="231"/>
      <c r="P12" s="225">
        <v>-1298</v>
      </c>
    </row>
    <row r="13" spans="1:26" ht="17.649999999999999" customHeight="1">
      <c r="A13" s="110">
        <f>A11+1</f>
        <v>44078</v>
      </c>
      <c r="B13" s="258" t="s">
        <v>7</v>
      </c>
      <c r="C13" s="51" t="s">
        <v>302</v>
      </c>
      <c r="D13" s="261" t="s">
        <v>40</v>
      </c>
      <c r="E13" s="202" t="s">
        <v>380</v>
      </c>
      <c r="F13" s="265" t="s">
        <v>292</v>
      </c>
      <c r="G13" s="255" t="s">
        <v>33</v>
      </c>
      <c r="H13" s="27" t="s">
        <v>196</v>
      </c>
      <c r="I13" s="267"/>
      <c r="J13" s="252">
        <v>5.4</v>
      </c>
      <c r="K13" s="221">
        <v>2.1</v>
      </c>
      <c r="L13" s="221">
        <v>1.7</v>
      </c>
      <c r="M13" s="221"/>
      <c r="N13" s="221"/>
      <c r="O13" s="223">
        <v>1.6</v>
      </c>
      <c r="P13" s="235">
        <f t="shared" ref="P13" si="4">J13*70+K13*75+L13*25+M13*60+N13*150+O13*45</f>
        <v>650</v>
      </c>
      <c r="T13" s="73"/>
    </row>
    <row r="14" spans="1:26" s="3" customFormat="1" ht="17.649999999999999" customHeight="1" thickBot="1">
      <c r="A14" s="123" t="s">
        <v>125</v>
      </c>
      <c r="B14" s="263"/>
      <c r="C14" s="52" t="s">
        <v>303</v>
      </c>
      <c r="D14" s="264"/>
      <c r="E14" s="18" t="s">
        <v>429</v>
      </c>
      <c r="F14" s="255"/>
      <c r="G14" s="266"/>
      <c r="H14" s="28" t="s">
        <v>197</v>
      </c>
      <c r="I14" s="268"/>
      <c r="J14" s="269"/>
      <c r="K14" s="222"/>
      <c r="L14" s="222"/>
      <c r="M14" s="222"/>
      <c r="N14" s="222"/>
      <c r="O14" s="224"/>
      <c r="P14" s="226">
        <v>-1297</v>
      </c>
      <c r="T14" s="75"/>
    </row>
    <row r="15" spans="1:26" ht="17.649999999999999" customHeight="1">
      <c r="A15" s="119">
        <f>A13+3</f>
        <v>44081</v>
      </c>
      <c r="B15" s="254" t="s">
        <v>32</v>
      </c>
      <c r="C15" s="169" t="s">
        <v>57</v>
      </c>
      <c r="D15" s="254" t="s">
        <v>40</v>
      </c>
      <c r="E15" s="27" t="s">
        <v>240</v>
      </c>
      <c r="F15" s="254" t="s">
        <v>42</v>
      </c>
      <c r="G15" s="254" t="s">
        <v>173</v>
      </c>
      <c r="H15" s="203" t="s">
        <v>447</v>
      </c>
      <c r="I15" s="256" t="s">
        <v>43</v>
      </c>
      <c r="J15" s="233">
        <v>5</v>
      </c>
      <c r="K15" s="231">
        <v>2.1</v>
      </c>
      <c r="L15" s="231">
        <v>1.2</v>
      </c>
      <c r="M15" s="231">
        <v>1</v>
      </c>
      <c r="N15" s="231"/>
      <c r="O15" s="234">
        <v>1.4</v>
      </c>
      <c r="P15" s="232">
        <f t="shared" ref="P15" si="5">J15*70+K15*75+L15*25+M15*60+N15*150+O15*45</f>
        <v>660.5</v>
      </c>
    </row>
    <row r="16" spans="1:26" s="3" customFormat="1" ht="17.649999999999999" customHeight="1">
      <c r="A16" s="111" t="s">
        <v>126</v>
      </c>
      <c r="B16" s="255"/>
      <c r="C16" s="15" t="s">
        <v>252</v>
      </c>
      <c r="D16" s="255"/>
      <c r="E16" s="28" t="s">
        <v>241</v>
      </c>
      <c r="F16" s="255"/>
      <c r="G16" s="255"/>
      <c r="H16" s="204" t="s">
        <v>448</v>
      </c>
      <c r="I16" s="257"/>
      <c r="J16" s="253"/>
      <c r="K16" s="221"/>
      <c r="L16" s="221"/>
      <c r="M16" s="221"/>
      <c r="N16" s="221"/>
      <c r="O16" s="231"/>
      <c r="P16" s="225">
        <v>-1296</v>
      </c>
    </row>
    <row r="17" spans="1:24" ht="17.649999999999999" customHeight="1">
      <c r="A17" s="110">
        <f>A15+1</f>
        <v>44082</v>
      </c>
      <c r="B17" s="258" t="s">
        <v>7</v>
      </c>
      <c r="C17" s="209" t="s">
        <v>238</v>
      </c>
      <c r="D17" s="261" t="s">
        <v>40</v>
      </c>
      <c r="E17" s="53" t="s">
        <v>277</v>
      </c>
      <c r="F17" s="258" t="s">
        <v>42</v>
      </c>
      <c r="G17" s="258" t="s">
        <v>44</v>
      </c>
      <c r="H17" s="27" t="s">
        <v>45</v>
      </c>
      <c r="I17" s="270" t="s">
        <v>171</v>
      </c>
      <c r="J17" s="233">
        <v>4.5999999999999996</v>
      </c>
      <c r="K17" s="231">
        <v>2.2999999999999998</v>
      </c>
      <c r="L17" s="231">
        <v>1.7</v>
      </c>
      <c r="M17" s="231"/>
      <c r="N17" s="231">
        <v>0.8</v>
      </c>
      <c r="O17" s="234">
        <v>1.5</v>
      </c>
      <c r="P17" s="225">
        <f t="shared" ref="P17" si="6">J17*70+K17*75+L17*25+M17*60+N17*150+O17*45</f>
        <v>724.5</v>
      </c>
    </row>
    <row r="18" spans="1:24" s="3" customFormat="1" ht="17.649999999999999" customHeight="1">
      <c r="A18" s="111" t="s">
        <v>127</v>
      </c>
      <c r="B18" s="255"/>
      <c r="C18" s="50" t="s">
        <v>239</v>
      </c>
      <c r="D18" s="262"/>
      <c r="E18" s="28" t="s">
        <v>430</v>
      </c>
      <c r="F18" s="255"/>
      <c r="G18" s="255"/>
      <c r="H18" s="28" t="s">
        <v>451</v>
      </c>
      <c r="I18" s="271"/>
      <c r="J18" s="253"/>
      <c r="K18" s="221"/>
      <c r="L18" s="221"/>
      <c r="M18" s="221"/>
      <c r="N18" s="221"/>
      <c r="O18" s="231"/>
      <c r="P18" s="225">
        <v>-1295</v>
      </c>
    </row>
    <row r="19" spans="1:24" ht="17.649999999999999" customHeight="1">
      <c r="A19" s="110">
        <f>A17+1</f>
        <v>44083</v>
      </c>
      <c r="B19" s="247" t="s">
        <v>31</v>
      </c>
      <c r="C19" s="81" t="s">
        <v>236</v>
      </c>
      <c r="D19" s="247" t="s">
        <v>42</v>
      </c>
      <c r="E19" s="92" t="s">
        <v>69</v>
      </c>
      <c r="F19" s="247" t="s">
        <v>41</v>
      </c>
      <c r="G19" s="247" t="s">
        <v>301</v>
      </c>
      <c r="H19" s="81" t="s">
        <v>449</v>
      </c>
      <c r="I19" s="250"/>
      <c r="J19" s="219">
        <v>5.4</v>
      </c>
      <c r="K19" s="221">
        <v>2.1</v>
      </c>
      <c r="L19" s="221">
        <v>1.6</v>
      </c>
      <c r="M19" s="221"/>
      <c r="N19" s="221"/>
      <c r="O19" s="223">
        <v>1.6</v>
      </c>
      <c r="P19" s="225">
        <f t="shared" ref="P19" si="7">J19*70+K19*75+L19*25+M19*60+N19*150+O19*45</f>
        <v>647.5</v>
      </c>
      <c r="S19" s="62"/>
      <c r="T19" s="62"/>
      <c r="U19" s="62"/>
    </row>
    <row r="20" spans="1:24" s="3" customFormat="1" ht="17.649999999999999" customHeight="1">
      <c r="A20" s="111" t="s">
        <v>128</v>
      </c>
      <c r="B20" s="248"/>
      <c r="C20" s="80" t="s">
        <v>237</v>
      </c>
      <c r="D20" s="248"/>
      <c r="E20" s="94" t="s">
        <v>70</v>
      </c>
      <c r="F20" s="248"/>
      <c r="G20" s="248"/>
      <c r="H20" s="80" t="s">
        <v>450</v>
      </c>
      <c r="I20" s="251"/>
      <c r="J20" s="253"/>
      <c r="K20" s="221"/>
      <c r="L20" s="221"/>
      <c r="M20" s="221"/>
      <c r="N20" s="221"/>
      <c r="O20" s="231"/>
      <c r="P20" s="225">
        <v>-1294</v>
      </c>
      <c r="S20" s="82"/>
      <c r="T20" s="73"/>
      <c r="U20" s="82"/>
    </row>
    <row r="21" spans="1:24" ht="17.649999999999999" customHeight="1">
      <c r="A21" s="119">
        <f>A19+1</f>
        <v>44084</v>
      </c>
      <c r="B21" s="258" t="s">
        <v>48</v>
      </c>
      <c r="C21" s="53" t="s">
        <v>284</v>
      </c>
      <c r="D21" s="258" t="s">
        <v>40</v>
      </c>
      <c r="E21" s="29" t="s">
        <v>243</v>
      </c>
      <c r="F21" s="261" t="s">
        <v>42</v>
      </c>
      <c r="G21" s="258" t="s">
        <v>33</v>
      </c>
      <c r="H21" s="205" t="s">
        <v>385</v>
      </c>
      <c r="I21" s="259" t="s">
        <v>167</v>
      </c>
      <c r="J21" s="233">
        <v>5.0999999999999996</v>
      </c>
      <c r="K21" s="231">
        <v>2.4</v>
      </c>
      <c r="L21" s="231">
        <v>1.1000000000000001</v>
      </c>
      <c r="M21" s="231">
        <v>1</v>
      </c>
      <c r="N21" s="231"/>
      <c r="O21" s="234">
        <v>1.5</v>
      </c>
      <c r="P21" s="225">
        <f t="shared" ref="P21" si="8">J21*70+K21*75+L21*25+M21*60+N21*150+O21*45</f>
        <v>692</v>
      </c>
      <c r="S21" s="62"/>
      <c r="T21" s="75"/>
      <c r="U21" s="62"/>
    </row>
    <row r="22" spans="1:24" s="3" customFormat="1" ht="17.649999999999999" customHeight="1">
      <c r="A22" s="111" t="s">
        <v>129</v>
      </c>
      <c r="B22" s="255"/>
      <c r="C22" s="15" t="s">
        <v>285</v>
      </c>
      <c r="D22" s="255"/>
      <c r="E22" s="28" t="s">
        <v>244</v>
      </c>
      <c r="F22" s="262"/>
      <c r="G22" s="255"/>
      <c r="H22" s="20" t="s">
        <v>431</v>
      </c>
      <c r="I22" s="260"/>
      <c r="J22" s="253"/>
      <c r="K22" s="221"/>
      <c r="L22" s="221"/>
      <c r="M22" s="221"/>
      <c r="N22" s="221"/>
      <c r="O22" s="231"/>
      <c r="P22" s="225">
        <v>-1293</v>
      </c>
      <c r="S22" s="82"/>
      <c r="T22" s="73"/>
      <c r="U22" s="82"/>
    </row>
    <row r="23" spans="1:24" ht="17.649999999999999" customHeight="1">
      <c r="A23" s="110">
        <f>A21+1</f>
        <v>44085</v>
      </c>
      <c r="B23" s="265" t="s">
        <v>7</v>
      </c>
      <c r="C23" s="49" t="s">
        <v>304</v>
      </c>
      <c r="D23" s="272" t="s">
        <v>68</v>
      </c>
      <c r="E23" s="202" t="s">
        <v>84</v>
      </c>
      <c r="F23" s="261" t="s">
        <v>40</v>
      </c>
      <c r="G23" s="255" t="s">
        <v>33</v>
      </c>
      <c r="H23" s="27" t="s">
        <v>71</v>
      </c>
      <c r="I23" s="273"/>
      <c r="J23" s="219">
        <v>5</v>
      </c>
      <c r="K23" s="223">
        <v>2.4</v>
      </c>
      <c r="L23" s="223">
        <v>1.3</v>
      </c>
      <c r="M23" s="223"/>
      <c r="N23" s="223"/>
      <c r="O23" s="223">
        <v>1.7</v>
      </c>
      <c r="P23" s="225">
        <f>J23*70+K23*75+L23*25+M23*60+N23*150+O23*45</f>
        <v>639</v>
      </c>
      <c r="T23" s="75"/>
    </row>
    <row r="24" spans="1:24" s="7" customFormat="1" ht="17.649999999999999" customHeight="1" thickBot="1">
      <c r="A24" s="123" t="s">
        <v>125</v>
      </c>
      <c r="B24" s="263"/>
      <c r="C24" s="52" t="s">
        <v>245</v>
      </c>
      <c r="D24" s="264"/>
      <c r="E24" s="28" t="s">
        <v>433</v>
      </c>
      <c r="F24" s="264"/>
      <c r="G24" s="266"/>
      <c r="H24" s="18" t="s">
        <v>72</v>
      </c>
      <c r="I24" s="274"/>
      <c r="J24" s="220"/>
      <c r="K24" s="224"/>
      <c r="L24" s="224"/>
      <c r="M24" s="224"/>
      <c r="N24" s="224"/>
      <c r="O24" s="224"/>
      <c r="P24" s="226">
        <v>-1302</v>
      </c>
    </row>
    <row r="25" spans="1:24" ht="17.649999999999999" customHeight="1">
      <c r="A25" s="119">
        <f>A23+3</f>
        <v>44088</v>
      </c>
      <c r="B25" s="254" t="s">
        <v>32</v>
      </c>
      <c r="C25" s="169" t="s">
        <v>61</v>
      </c>
      <c r="D25" s="254" t="s">
        <v>40</v>
      </c>
      <c r="E25" s="205" t="s">
        <v>398</v>
      </c>
      <c r="F25" s="254" t="s">
        <v>64</v>
      </c>
      <c r="G25" s="254" t="s">
        <v>173</v>
      </c>
      <c r="H25" s="54" t="s">
        <v>453</v>
      </c>
      <c r="I25" s="256" t="s">
        <v>43</v>
      </c>
      <c r="J25" s="233">
        <v>5</v>
      </c>
      <c r="K25" s="231">
        <v>2</v>
      </c>
      <c r="L25" s="231">
        <v>1.7</v>
      </c>
      <c r="M25" s="231">
        <v>1</v>
      </c>
      <c r="N25" s="231"/>
      <c r="O25" s="234">
        <v>1.5</v>
      </c>
      <c r="P25" s="232">
        <f t="shared" ref="P25" si="9">J25*70+K25*75+L25*25+M25*60+N25*150+O25*45</f>
        <v>670</v>
      </c>
    </row>
    <row r="26" spans="1:24" ht="17.649999999999999" customHeight="1">
      <c r="A26" s="111" t="s">
        <v>126</v>
      </c>
      <c r="B26" s="255"/>
      <c r="C26" s="15" t="s">
        <v>253</v>
      </c>
      <c r="D26" s="255"/>
      <c r="E26" s="28" t="s">
        <v>434</v>
      </c>
      <c r="F26" s="255"/>
      <c r="G26" s="255"/>
      <c r="H26" s="50" t="s">
        <v>454</v>
      </c>
      <c r="I26" s="257"/>
      <c r="J26" s="253"/>
      <c r="K26" s="221"/>
      <c r="L26" s="221"/>
      <c r="M26" s="221"/>
      <c r="N26" s="221"/>
      <c r="O26" s="231"/>
      <c r="P26" s="225">
        <v>-1291</v>
      </c>
      <c r="R26" s="85"/>
      <c r="S26" s="298"/>
    </row>
    <row r="27" spans="1:24" s="2" customFormat="1" ht="17.649999999999999" customHeight="1">
      <c r="A27" s="110">
        <f>A25+1</f>
        <v>44089</v>
      </c>
      <c r="B27" s="258" t="s">
        <v>7</v>
      </c>
      <c r="C27" s="201" t="s">
        <v>67</v>
      </c>
      <c r="D27" s="258" t="s">
        <v>41</v>
      </c>
      <c r="E27" s="29" t="s">
        <v>85</v>
      </c>
      <c r="F27" s="261" t="s">
        <v>42</v>
      </c>
      <c r="G27" s="258" t="s">
        <v>44</v>
      </c>
      <c r="H27" s="29" t="s">
        <v>194</v>
      </c>
      <c r="I27" s="300"/>
      <c r="J27" s="233">
        <v>5.2</v>
      </c>
      <c r="K27" s="231">
        <v>2.4</v>
      </c>
      <c r="L27" s="231">
        <v>2</v>
      </c>
      <c r="M27" s="231"/>
      <c r="N27" s="231"/>
      <c r="O27" s="234">
        <v>1.8</v>
      </c>
      <c r="P27" s="225">
        <f t="shared" ref="P27" si="10">J27*70+K27*75+L27*25+M27*60+N27*150+O27*45</f>
        <v>675</v>
      </c>
      <c r="R27" s="84"/>
      <c r="S27" s="298"/>
      <c r="T27" s="69"/>
      <c r="U27" s="69"/>
      <c r="V27" s="69"/>
      <c r="W27" s="66"/>
      <c r="X27" s="66"/>
    </row>
    <row r="28" spans="1:24" s="2" customFormat="1" ht="17.649999999999999" customHeight="1">
      <c r="A28" s="111" t="s">
        <v>127</v>
      </c>
      <c r="B28" s="255"/>
      <c r="C28" s="15" t="s">
        <v>435</v>
      </c>
      <c r="D28" s="255"/>
      <c r="E28" s="28" t="s">
        <v>387</v>
      </c>
      <c r="F28" s="262"/>
      <c r="G28" s="255"/>
      <c r="H28" s="28" t="s">
        <v>195</v>
      </c>
      <c r="I28" s="300"/>
      <c r="J28" s="253"/>
      <c r="K28" s="221"/>
      <c r="L28" s="221"/>
      <c r="M28" s="221"/>
      <c r="N28" s="221"/>
      <c r="O28" s="231"/>
      <c r="P28" s="225">
        <v>-1290</v>
      </c>
      <c r="R28" s="86"/>
      <c r="S28" s="299"/>
      <c r="T28" s="69"/>
      <c r="U28" s="69"/>
      <c r="V28" s="69"/>
      <c r="W28" s="66"/>
      <c r="X28" s="66"/>
    </row>
    <row r="29" spans="1:24" s="2" customFormat="1" ht="17.649999999999999" customHeight="1">
      <c r="A29" s="129">
        <f>A27+1</f>
        <v>44090</v>
      </c>
      <c r="B29" s="277" t="s">
        <v>31</v>
      </c>
      <c r="C29" s="79" t="s">
        <v>52</v>
      </c>
      <c r="D29" s="249" t="s">
        <v>42</v>
      </c>
      <c r="E29" s="96" t="s">
        <v>246</v>
      </c>
      <c r="F29" s="249" t="s">
        <v>41</v>
      </c>
      <c r="G29" s="247" t="s">
        <v>301</v>
      </c>
      <c r="H29" s="79" t="s">
        <v>65</v>
      </c>
      <c r="I29" s="279"/>
      <c r="J29" s="219">
        <v>5.3</v>
      </c>
      <c r="K29" s="221">
        <v>2.2000000000000002</v>
      </c>
      <c r="L29" s="221">
        <v>1.7</v>
      </c>
      <c r="M29" s="221"/>
      <c r="N29" s="221"/>
      <c r="O29" s="223">
        <v>1.8</v>
      </c>
      <c r="P29" s="225">
        <f t="shared" ref="P29" si="11">J29*70+K29*75+L29*25+M29*60+N29*150+O29*45</f>
        <v>659.5</v>
      </c>
      <c r="R29" s="87"/>
      <c r="S29" s="299"/>
      <c r="T29" s="69"/>
    </row>
    <row r="30" spans="1:24" s="8" customFormat="1" ht="17.649999999999999" customHeight="1">
      <c r="A30" s="132" t="s">
        <v>128</v>
      </c>
      <c r="B30" s="278"/>
      <c r="C30" s="80" t="s">
        <v>53</v>
      </c>
      <c r="D30" s="248"/>
      <c r="E30" s="93" t="s">
        <v>247</v>
      </c>
      <c r="F30" s="248"/>
      <c r="G30" s="248"/>
      <c r="H30" s="80" t="s">
        <v>66</v>
      </c>
      <c r="I30" s="279"/>
      <c r="J30" s="253"/>
      <c r="K30" s="221"/>
      <c r="L30" s="221"/>
      <c r="M30" s="221"/>
      <c r="N30" s="221"/>
      <c r="O30" s="231"/>
      <c r="P30" s="225">
        <v>-1289</v>
      </c>
    </row>
    <row r="31" spans="1:24" s="2" customFormat="1" ht="17.649999999999999" customHeight="1">
      <c r="A31" s="162">
        <f>A29+1</f>
        <v>44091</v>
      </c>
      <c r="B31" s="275" t="s">
        <v>49</v>
      </c>
      <c r="C31" s="51" t="s">
        <v>231</v>
      </c>
      <c r="D31" s="261" t="s">
        <v>56</v>
      </c>
      <c r="E31" s="29" t="s">
        <v>250</v>
      </c>
      <c r="F31" s="261" t="s">
        <v>68</v>
      </c>
      <c r="G31" s="258" t="s">
        <v>33</v>
      </c>
      <c r="H31" s="27" t="s">
        <v>77</v>
      </c>
      <c r="I31" s="259" t="s">
        <v>167</v>
      </c>
      <c r="J31" s="233">
        <v>5.4</v>
      </c>
      <c r="K31" s="231">
        <v>2.4</v>
      </c>
      <c r="L31" s="231">
        <v>1.6</v>
      </c>
      <c r="M31" s="231">
        <v>1</v>
      </c>
      <c r="N31" s="231"/>
      <c r="O31" s="234">
        <v>1.6</v>
      </c>
      <c r="P31" s="225">
        <f t="shared" ref="P31" si="12">J31*70+K31*75+L31*25+M31*60+N31*150+O31*45</f>
        <v>730</v>
      </c>
    </row>
    <row r="32" spans="1:24" s="8" customFormat="1" ht="17.649999999999999" customHeight="1">
      <c r="A32" s="132" t="s">
        <v>129</v>
      </c>
      <c r="B32" s="276"/>
      <c r="C32" s="50" t="s">
        <v>232</v>
      </c>
      <c r="D32" s="262"/>
      <c r="E32" s="28" t="s">
        <v>251</v>
      </c>
      <c r="F32" s="262"/>
      <c r="G32" s="255"/>
      <c r="H32" s="28" t="s">
        <v>78</v>
      </c>
      <c r="I32" s="260"/>
      <c r="J32" s="233"/>
      <c r="K32" s="223"/>
      <c r="L32" s="223"/>
      <c r="M32" s="223"/>
      <c r="N32" s="223"/>
      <c r="O32" s="234"/>
      <c r="P32" s="225">
        <v>-1288</v>
      </c>
      <c r="R32" s="73"/>
      <c r="S32" s="237"/>
      <c r="T32" s="72"/>
      <c r="U32" s="72"/>
      <c r="V32" s="72"/>
    </row>
    <row r="33" spans="1:27" s="2" customFormat="1" ht="17.649999999999999" customHeight="1">
      <c r="A33" s="110">
        <f>A31+1</f>
        <v>44092</v>
      </c>
      <c r="B33" s="258" t="s">
        <v>7</v>
      </c>
      <c r="C33" s="51" t="s">
        <v>248</v>
      </c>
      <c r="D33" s="261" t="s">
        <v>40</v>
      </c>
      <c r="E33" s="202" t="s">
        <v>397</v>
      </c>
      <c r="F33" s="280" t="s">
        <v>83</v>
      </c>
      <c r="G33" s="255" t="s">
        <v>33</v>
      </c>
      <c r="H33" s="202" t="s">
        <v>395</v>
      </c>
      <c r="I33" s="257"/>
      <c r="J33" s="219">
        <v>5.0999999999999996</v>
      </c>
      <c r="K33" s="221">
        <v>2.5</v>
      </c>
      <c r="L33" s="221">
        <v>1.4</v>
      </c>
      <c r="M33" s="221"/>
      <c r="N33" s="221"/>
      <c r="O33" s="223">
        <v>1.5</v>
      </c>
      <c r="P33" s="235">
        <f t="shared" ref="P33" si="13">J33*70+K33*75+L33*25+M33*60+N33*150+O33*45</f>
        <v>647</v>
      </c>
      <c r="R33" s="75"/>
      <c r="S33" s="237"/>
      <c r="T33" s="69"/>
      <c r="U33" s="69"/>
      <c r="V33" s="69"/>
      <c r="W33" s="69"/>
      <c r="X33" s="69"/>
      <c r="Y33" s="69"/>
      <c r="Z33" s="69"/>
      <c r="AA33" s="69"/>
    </row>
    <row r="34" spans="1:27" s="9" customFormat="1" ht="17.649999999999999" customHeight="1" thickBot="1">
      <c r="A34" s="123" t="s">
        <v>125</v>
      </c>
      <c r="B34" s="263"/>
      <c r="C34" s="52" t="s">
        <v>249</v>
      </c>
      <c r="D34" s="264"/>
      <c r="E34" s="18" t="s">
        <v>437</v>
      </c>
      <c r="F34" s="281"/>
      <c r="G34" s="266"/>
      <c r="H34" s="18" t="s">
        <v>436</v>
      </c>
      <c r="I34" s="282"/>
      <c r="J34" s="220"/>
      <c r="K34" s="222"/>
      <c r="L34" s="222"/>
      <c r="M34" s="222"/>
      <c r="N34" s="222"/>
      <c r="O34" s="224"/>
      <c r="P34" s="226">
        <v>-1287</v>
      </c>
      <c r="R34" s="83"/>
      <c r="S34" s="170"/>
      <c r="T34" s="309"/>
      <c r="U34" s="237"/>
      <c r="V34" s="71"/>
      <c r="W34" s="71"/>
      <c r="X34" s="71"/>
      <c r="Y34" s="71"/>
      <c r="Z34" s="71"/>
      <c r="AA34" s="71"/>
    </row>
    <row r="35" spans="1:27" s="2" customFormat="1" ht="17.649999999999999" customHeight="1">
      <c r="A35" s="119">
        <f>A33+3</f>
        <v>44095</v>
      </c>
      <c r="B35" s="254" t="s">
        <v>32</v>
      </c>
      <c r="C35" s="27" t="s">
        <v>161</v>
      </c>
      <c r="D35" s="265" t="s">
        <v>40</v>
      </c>
      <c r="E35" s="213" t="s">
        <v>81</v>
      </c>
      <c r="F35" s="254" t="s">
        <v>42</v>
      </c>
      <c r="G35" s="254" t="s">
        <v>173</v>
      </c>
      <c r="H35" s="49" t="s">
        <v>162</v>
      </c>
      <c r="I35" s="256" t="s">
        <v>163</v>
      </c>
      <c r="J35" s="233">
        <v>5.4</v>
      </c>
      <c r="K35" s="231">
        <v>2.2000000000000002</v>
      </c>
      <c r="L35" s="231">
        <v>1.8</v>
      </c>
      <c r="M35" s="231">
        <v>1</v>
      </c>
      <c r="N35" s="231"/>
      <c r="O35" s="234">
        <v>1.2</v>
      </c>
      <c r="P35" s="232">
        <f t="shared" ref="P35" si="14">J35*70+K35*75+L35*25+M35*60+N35*150+O35*45</f>
        <v>702</v>
      </c>
      <c r="R35" s="84"/>
      <c r="S35" s="171"/>
      <c r="T35" s="309"/>
      <c r="U35" s="237"/>
      <c r="V35" s="69"/>
      <c r="W35" s="69"/>
      <c r="X35" s="69"/>
      <c r="Y35" s="69"/>
      <c r="Z35" s="69"/>
      <c r="AA35" s="69"/>
    </row>
    <row r="36" spans="1:27" s="8" customFormat="1" ht="17.649999999999999" customHeight="1">
      <c r="A36" s="111" t="s">
        <v>126</v>
      </c>
      <c r="B36" s="255"/>
      <c r="C36" s="19" t="s">
        <v>458</v>
      </c>
      <c r="D36" s="255"/>
      <c r="E36" s="214" t="s">
        <v>82</v>
      </c>
      <c r="F36" s="255"/>
      <c r="G36" s="255"/>
      <c r="H36" s="50" t="s">
        <v>164</v>
      </c>
      <c r="I36" s="257"/>
      <c r="J36" s="253"/>
      <c r="K36" s="221"/>
      <c r="L36" s="221"/>
      <c r="M36" s="221"/>
      <c r="N36" s="221"/>
      <c r="O36" s="231"/>
      <c r="P36" s="225">
        <v>-1286</v>
      </c>
      <c r="R36" s="73"/>
      <c r="S36" s="237"/>
      <c r="T36" s="73"/>
      <c r="U36" s="237"/>
      <c r="V36" s="74"/>
      <c r="W36" s="238"/>
      <c r="X36" s="237"/>
      <c r="Y36" s="73"/>
      <c r="Z36" s="72"/>
      <c r="AA36" s="72"/>
    </row>
    <row r="37" spans="1:27" s="2" customFormat="1" ht="17.649999999999999" customHeight="1">
      <c r="A37" s="110">
        <f>A35+1</f>
        <v>44096</v>
      </c>
      <c r="B37" s="275" t="s">
        <v>7</v>
      </c>
      <c r="C37" s="27" t="s">
        <v>263</v>
      </c>
      <c r="D37" s="258" t="s">
        <v>41</v>
      </c>
      <c r="E37" s="205" t="s">
        <v>389</v>
      </c>
      <c r="F37" s="265" t="s">
        <v>64</v>
      </c>
      <c r="G37" s="258" t="s">
        <v>44</v>
      </c>
      <c r="H37" s="16" t="s">
        <v>79</v>
      </c>
      <c r="I37" s="283" t="s">
        <v>172</v>
      </c>
      <c r="J37" s="233">
        <v>4.9000000000000004</v>
      </c>
      <c r="K37" s="231">
        <v>2</v>
      </c>
      <c r="L37" s="231">
        <v>1.4</v>
      </c>
      <c r="M37" s="231"/>
      <c r="N37" s="231">
        <v>0.8</v>
      </c>
      <c r="O37" s="234">
        <v>1.5</v>
      </c>
      <c r="P37" s="225">
        <f t="shared" ref="P37" si="15">J37*70+K37*75+L37*25+M37*60+N37*150+O37*45</f>
        <v>715.5</v>
      </c>
      <c r="R37" s="75"/>
      <c r="S37" s="237"/>
      <c r="T37" s="75"/>
      <c r="U37" s="237"/>
      <c r="V37" s="76"/>
      <c r="W37" s="238"/>
      <c r="X37" s="237"/>
      <c r="Y37" s="75"/>
      <c r="Z37" s="69"/>
      <c r="AA37" s="69"/>
    </row>
    <row r="38" spans="1:27" s="8" customFormat="1" ht="17.649999999999999" customHeight="1">
      <c r="A38" s="111" t="s">
        <v>127</v>
      </c>
      <c r="B38" s="276"/>
      <c r="C38" s="28" t="s">
        <v>264</v>
      </c>
      <c r="D38" s="255"/>
      <c r="E38" s="206" t="s">
        <v>390</v>
      </c>
      <c r="F38" s="255"/>
      <c r="G38" s="255"/>
      <c r="H38" s="17" t="s">
        <v>80</v>
      </c>
      <c r="I38" s="283"/>
      <c r="J38" s="253"/>
      <c r="K38" s="221"/>
      <c r="L38" s="221"/>
      <c r="M38" s="221"/>
      <c r="N38" s="221"/>
      <c r="O38" s="231"/>
      <c r="P38" s="225">
        <v>-1285</v>
      </c>
      <c r="S38" s="72"/>
      <c r="T38" s="72"/>
      <c r="U38" s="72"/>
      <c r="V38" s="72"/>
      <c r="W38" s="72"/>
      <c r="X38" s="72"/>
      <c r="Y38" s="72"/>
      <c r="Z38" s="72"/>
      <c r="AA38" s="72"/>
    </row>
    <row r="39" spans="1:27" s="2" customFormat="1" ht="17.649999999999999" customHeight="1">
      <c r="A39" s="110">
        <f>A37+1</f>
        <v>44097</v>
      </c>
      <c r="B39" s="277" t="s">
        <v>31</v>
      </c>
      <c r="C39" s="79" t="s">
        <v>59</v>
      </c>
      <c r="D39" s="247" t="s">
        <v>42</v>
      </c>
      <c r="E39" s="91" t="s">
        <v>254</v>
      </c>
      <c r="F39" s="249" t="s">
        <v>41</v>
      </c>
      <c r="G39" s="247" t="s">
        <v>301</v>
      </c>
      <c r="H39" s="207" t="s">
        <v>393</v>
      </c>
      <c r="I39" s="279"/>
      <c r="J39" s="219">
        <v>5.3</v>
      </c>
      <c r="K39" s="221">
        <v>2.4</v>
      </c>
      <c r="L39" s="221">
        <v>2.2000000000000002</v>
      </c>
      <c r="M39" s="221"/>
      <c r="N39" s="221"/>
      <c r="O39" s="223">
        <v>1.7</v>
      </c>
      <c r="P39" s="225">
        <f t="shared" ref="P39" si="16">J39*70+K39*75+L39*25+M39*60+N39*150+O39*45</f>
        <v>682.5</v>
      </c>
    </row>
    <row r="40" spans="1:27" s="8" customFormat="1" ht="17.649999999999999" customHeight="1" thickBot="1">
      <c r="A40" s="111" t="s">
        <v>128</v>
      </c>
      <c r="B40" s="278"/>
      <c r="C40" s="80" t="s">
        <v>60</v>
      </c>
      <c r="D40" s="248"/>
      <c r="E40" s="93" t="s">
        <v>255</v>
      </c>
      <c r="F40" s="248"/>
      <c r="G40" s="248"/>
      <c r="H40" s="196" t="s">
        <v>438</v>
      </c>
      <c r="I40" s="279"/>
      <c r="J40" s="253"/>
      <c r="K40" s="221"/>
      <c r="L40" s="221"/>
      <c r="M40" s="221"/>
      <c r="N40" s="221"/>
      <c r="O40" s="231"/>
      <c r="P40" s="225">
        <v>-1284</v>
      </c>
    </row>
    <row r="41" spans="1:27" s="2" customFormat="1" ht="17.649999999999999" customHeight="1">
      <c r="A41" s="119">
        <f>A39+1</f>
        <v>44098</v>
      </c>
      <c r="B41" s="255" t="s">
        <v>220</v>
      </c>
      <c r="C41" s="49" t="s">
        <v>256</v>
      </c>
      <c r="D41" s="272" t="s">
        <v>40</v>
      </c>
      <c r="E41" s="27" t="s">
        <v>261</v>
      </c>
      <c r="F41" s="272" t="s">
        <v>42</v>
      </c>
      <c r="G41" s="258" t="s">
        <v>33</v>
      </c>
      <c r="H41" s="29" t="s">
        <v>280</v>
      </c>
      <c r="I41" s="259" t="s">
        <v>167</v>
      </c>
      <c r="J41" s="233">
        <v>4.5</v>
      </c>
      <c r="K41" s="231">
        <v>2.2999999999999998</v>
      </c>
      <c r="L41" s="231">
        <v>2</v>
      </c>
      <c r="M41" s="231">
        <v>1</v>
      </c>
      <c r="N41" s="231"/>
      <c r="O41" s="234">
        <v>1.6</v>
      </c>
      <c r="P41" s="225">
        <f t="shared" ref="P41" si="17">J41*70+K41*75+L41*25+M41*60+N41*150+O41*45</f>
        <v>669.5</v>
      </c>
    </row>
    <row r="42" spans="1:27" s="8" customFormat="1" ht="17.649999999999999" customHeight="1">
      <c r="A42" s="111" t="s">
        <v>129</v>
      </c>
      <c r="B42" s="276"/>
      <c r="C42" s="50" t="s">
        <v>265</v>
      </c>
      <c r="D42" s="262"/>
      <c r="E42" s="28" t="s">
        <v>168</v>
      </c>
      <c r="F42" s="262"/>
      <c r="G42" s="255"/>
      <c r="H42" s="28" t="s">
        <v>281</v>
      </c>
      <c r="I42" s="260"/>
      <c r="J42" s="233"/>
      <c r="K42" s="223"/>
      <c r="L42" s="223"/>
      <c r="M42" s="223"/>
      <c r="N42" s="223"/>
      <c r="O42" s="234"/>
      <c r="P42" s="225">
        <v>-1283</v>
      </c>
    </row>
    <row r="43" spans="1:27" s="2" customFormat="1" ht="17.649999999999999" customHeight="1">
      <c r="A43" s="119">
        <f>A41+1</f>
        <v>44099</v>
      </c>
      <c r="B43" s="255" t="s">
        <v>7</v>
      </c>
      <c r="C43" s="29" t="s">
        <v>268</v>
      </c>
      <c r="D43" s="258" t="s">
        <v>40</v>
      </c>
      <c r="E43" s="202" t="s">
        <v>259</v>
      </c>
      <c r="F43" s="261" t="s">
        <v>42</v>
      </c>
      <c r="G43" s="275" t="s">
        <v>33</v>
      </c>
      <c r="H43" s="29" t="s">
        <v>278</v>
      </c>
      <c r="I43" s="257"/>
      <c r="J43" s="219">
        <v>5.2</v>
      </c>
      <c r="K43" s="221">
        <v>2.2999999999999998</v>
      </c>
      <c r="L43" s="221">
        <v>1.8</v>
      </c>
      <c r="M43" s="221"/>
      <c r="N43" s="221"/>
      <c r="O43" s="223">
        <v>2</v>
      </c>
      <c r="P43" s="235">
        <f t="shared" ref="P43" si="18">J43*70+K43*75+L43*25+M43*60+N43*150+O43*45</f>
        <v>671.5</v>
      </c>
    </row>
    <row r="44" spans="1:27" s="8" customFormat="1" ht="17.649999999999999" customHeight="1" thickBot="1">
      <c r="A44" s="182" t="s">
        <v>125</v>
      </c>
      <c r="B44" s="303"/>
      <c r="C44" s="183" t="s">
        <v>269</v>
      </c>
      <c r="D44" s="265"/>
      <c r="E44" s="183" t="s">
        <v>439</v>
      </c>
      <c r="F44" s="272"/>
      <c r="G44" s="275"/>
      <c r="H44" s="183" t="s">
        <v>279</v>
      </c>
      <c r="I44" s="267"/>
      <c r="J44" s="233"/>
      <c r="K44" s="223"/>
      <c r="L44" s="223"/>
      <c r="M44" s="223"/>
      <c r="N44" s="223"/>
      <c r="O44" s="234"/>
      <c r="P44" s="236">
        <v>-1282</v>
      </c>
    </row>
    <row r="45" spans="1:27" s="2" customFormat="1" ht="17.649999999999999" customHeight="1">
      <c r="A45" s="186">
        <f>A43+1</f>
        <v>44100</v>
      </c>
      <c r="B45" s="255" t="s">
        <v>7</v>
      </c>
      <c r="C45" s="29" t="s">
        <v>257</v>
      </c>
      <c r="D45" s="254" t="s">
        <v>166</v>
      </c>
      <c r="E45" s="208" t="s">
        <v>400</v>
      </c>
      <c r="F45" s="272" t="s">
        <v>40</v>
      </c>
      <c r="G45" s="255" t="s">
        <v>33</v>
      </c>
      <c r="H45" s="29" t="s">
        <v>288</v>
      </c>
      <c r="I45" s="180"/>
      <c r="J45" s="219">
        <v>5.4</v>
      </c>
      <c r="K45" s="221">
        <v>2</v>
      </c>
      <c r="L45" s="221">
        <v>2.2999999999999998</v>
      </c>
      <c r="M45" s="221"/>
      <c r="N45" s="221"/>
      <c r="O45" s="223">
        <v>2.1</v>
      </c>
      <c r="P45" s="235">
        <f t="shared" ref="P45" si="19">J45*70+K45*75+L45*25+M45*60+N45*150+O45*45</f>
        <v>680</v>
      </c>
    </row>
    <row r="46" spans="1:27" s="8" customFormat="1" ht="17.649999999999999" customHeight="1" thickBot="1">
      <c r="A46" s="123" t="s">
        <v>189</v>
      </c>
      <c r="B46" s="303"/>
      <c r="C46" s="18" t="s">
        <v>258</v>
      </c>
      <c r="D46" s="255"/>
      <c r="E46" s="18" t="s">
        <v>440</v>
      </c>
      <c r="F46" s="262"/>
      <c r="G46" s="258"/>
      <c r="H46" s="18" t="s">
        <v>289</v>
      </c>
      <c r="I46" s="181"/>
      <c r="J46" s="233"/>
      <c r="K46" s="223"/>
      <c r="L46" s="223"/>
      <c r="M46" s="223"/>
      <c r="N46" s="223"/>
      <c r="O46" s="234"/>
      <c r="P46" s="236">
        <v>-1282</v>
      </c>
    </row>
    <row r="47" spans="1:27" s="8" customFormat="1" ht="17.649999999999999" customHeight="1">
      <c r="A47" s="189">
        <f>A45+2</f>
        <v>44102</v>
      </c>
      <c r="B47" s="254" t="s">
        <v>165</v>
      </c>
      <c r="C47" s="210" t="s">
        <v>272</v>
      </c>
      <c r="D47" s="254" t="s">
        <v>166</v>
      </c>
      <c r="E47" s="200" t="s">
        <v>274</v>
      </c>
      <c r="F47" s="304" t="s">
        <v>42</v>
      </c>
      <c r="G47" s="254" t="s">
        <v>173</v>
      </c>
      <c r="H47" s="172" t="s">
        <v>192</v>
      </c>
      <c r="I47" s="306" t="s">
        <v>167</v>
      </c>
      <c r="J47" s="227">
        <v>5.3</v>
      </c>
      <c r="K47" s="229">
        <v>2.1</v>
      </c>
      <c r="L47" s="229">
        <v>2</v>
      </c>
      <c r="M47" s="229">
        <v>1</v>
      </c>
      <c r="N47" s="229"/>
      <c r="O47" s="230">
        <v>1.6</v>
      </c>
      <c r="P47" s="232">
        <f>J47*70+K47*75+L47*25+M47*60+N47*150+O47*45</f>
        <v>710.5</v>
      </c>
    </row>
    <row r="48" spans="1:27" s="8" customFormat="1" ht="17.649999999999999" customHeight="1" thickBot="1">
      <c r="A48" s="111" t="s">
        <v>126</v>
      </c>
      <c r="B48" s="255"/>
      <c r="C48" s="28" t="s">
        <v>273</v>
      </c>
      <c r="D48" s="255"/>
      <c r="E48" s="191" t="s">
        <v>442</v>
      </c>
      <c r="F48" s="305"/>
      <c r="G48" s="255"/>
      <c r="H48" s="50" t="s">
        <v>193</v>
      </c>
      <c r="I48" s="260"/>
      <c r="J48" s="228"/>
      <c r="K48" s="221"/>
      <c r="L48" s="221"/>
      <c r="M48" s="221"/>
      <c r="N48" s="221"/>
      <c r="O48" s="231"/>
      <c r="P48" s="225">
        <v>-1302</v>
      </c>
    </row>
    <row r="49" spans="1:17" s="8" customFormat="1" ht="17.649999999999999" customHeight="1">
      <c r="A49" s="182">
        <f>A47+1</f>
        <v>44103</v>
      </c>
      <c r="B49" s="275" t="s">
        <v>7</v>
      </c>
      <c r="C49" s="211" t="s">
        <v>275</v>
      </c>
      <c r="D49" s="254" t="s">
        <v>166</v>
      </c>
      <c r="E49" s="205" t="s">
        <v>403</v>
      </c>
      <c r="F49" s="261" t="s">
        <v>157</v>
      </c>
      <c r="G49" s="258" t="s">
        <v>44</v>
      </c>
      <c r="H49" s="27" t="s">
        <v>266</v>
      </c>
      <c r="I49" s="184"/>
      <c r="J49" s="219">
        <v>5.5</v>
      </c>
      <c r="K49" s="221">
        <v>2.2000000000000002</v>
      </c>
      <c r="L49" s="221">
        <v>2.2999999999999998</v>
      </c>
      <c r="M49" s="221"/>
      <c r="N49" s="221"/>
      <c r="O49" s="223">
        <v>2</v>
      </c>
      <c r="P49" s="235">
        <f t="shared" ref="P49" si="20">J49*70+K49*75+L49*25+M49*60+N49*150+O49*45</f>
        <v>697.5</v>
      </c>
    </row>
    <row r="50" spans="1:17" s="8" customFormat="1" ht="17.649999999999999" customHeight="1">
      <c r="A50" s="182" t="s">
        <v>127</v>
      </c>
      <c r="B50" s="276"/>
      <c r="C50" s="183" t="s">
        <v>276</v>
      </c>
      <c r="D50" s="255"/>
      <c r="E50" s="183" t="s">
        <v>441</v>
      </c>
      <c r="F50" s="262"/>
      <c r="G50" s="255"/>
      <c r="H50" s="183" t="s">
        <v>267</v>
      </c>
      <c r="I50" s="184"/>
      <c r="J50" s="233"/>
      <c r="K50" s="223"/>
      <c r="L50" s="223"/>
      <c r="M50" s="223"/>
      <c r="N50" s="223"/>
      <c r="O50" s="234"/>
      <c r="P50" s="236">
        <v>-1282</v>
      </c>
    </row>
    <row r="51" spans="1:17" s="8" customFormat="1" ht="17.649999999999999" customHeight="1">
      <c r="A51" s="110">
        <f>A49+1</f>
        <v>44104</v>
      </c>
      <c r="B51" s="277" t="s">
        <v>31</v>
      </c>
      <c r="C51" s="81" t="s">
        <v>282</v>
      </c>
      <c r="D51" s="247" t="s">
        <v>292</v>
      </c>
      <c r="E51" s="95" t="s">
        <v>286</v>
      </c>
      <c r="F51" s="247" t="s">
        <v>290</v>
      </c>
      <c r="G51" s="247" t="s">
        <v>301</v>
      </c>
      <c r="H51" s="194" t="s">
        <v>459</v>
      </c>
      <c r="I51" s="250"/>
      <c r="J51" s="219">
        <v>5.4</v>
      </c>
      <c r="K51" s="221">
        <v>2.1</v>
      </c>
      <c r="L51" s="221">
        <v>2.2000000000000002</v>
      </c>
      <c r="M51" s="221"/>
      <c r="N51" s="221"/>
      <c r="O51" s="223">
        <v>2.2000000000000002</v>
      </c>
      <c r="P51" s="225">
        <f t="shared" ref="P51" si="21">J51*70+K51*75+L51*25+M51*60+N51*150+O51*45</f>
        <v>689.5</v>
      </c>
    </row>
    <row r="52" spans="1:17" s="8" customFormat="1" ht="17.649999999999999" customHeight="1" thickBot="1">
      <c r="A52" s="123" t="s">
        <v>128</v>
      </c>
      <c r="B52" s="278"/>
      <c r="C52" s="195" t="s">
        <v>283</v>
      </c>
      <c r="D52" s="307"/>
      <c r="E52" s="199" t="s">
        <v>287</v>
      </c>
      <c r="F52" s="307"/>
      <c r="G52" s="248"/>
      <c r="H52" s="196" t="s">
        <v>459</v>
      </c>
      <c r="I52" s="308"/>
      <c r="J52" s="220"/>
      <c r="K52" s="222"/>
      <c r="L52" s="222"/>
      <c r="M52" s="222"/>
      <c r="N52" s="222"/>
      <c r="O52" s="224"/>
      <c r="P52" s="226">
        <v>-1282</v>
      </c>
    </row>
    <row r="53" spans="1:17" s="11" customFormat="1" ht="14.25" customHeight="1">
      <c r="A53" s="289" t="s">
        <v>16</v>
      </c>
      <c r="B53" s="290"/>
      <c r="C53" s="291" t="s">
        <v>17</v>
      </c>
      <c r="D53" s="291"/>
      <c r="E53" s="65" t="s">
        <v>18</v>
      </c>
      <c r="F53" s="291" t="s">
        <v>19</v>
      </c>
      <c r="G53" s="291"/>
      <c r="H53" s="65" t="s">
        <v>20</v>
      </c>
      <c r="I53" s="291" t="s">
        <v>21</v>
      </c>
      <c r="J53" s="291"/>
      <c r="K53" s="291"/>
      <c r="L53" s="291" t="s">
        <v>22</v>
      </c>
      <c r="M53" s="291"/>
      <c r="N53" s="291" t="s">
        <v>23</v>
      </c>
      <c r="O53" s="291"/>
      <c r="P53" s="292"/>
      <c r="Q53" s="10"/>
    </row>
    <row r="54" spans="1:17" s="12" customFormat="1" ht="14.65" customHeight="1">
      <c r="A54" s="284" t="s">
        <v>24</v>
      </c>
      <c r="B54" s="285"/>
      <c r="C54" s="286">
        <v>670</v>
      </c>
      <c r="D54" s="286" t="s">
        <v>25</v>
      </c>
      <c r="E54" s="64">
        <v>4.5</v>
      </c>
      <c r="F54" s="287">
        <v>2</v>
      </c>
      <c r="G54" s="287"/>
      <c r="H54" s="64">
        <v>1.5</v>
      </c>
      <c r="I54" s="286" t="s">
        <v>6</v>
      </c>
      <c r="J54" s="286"/>
      <c r="K54" s="286" t="s">
        <v>25</v>
      </c>
      <c r="L54" s="286" t="s">
        <v>6</v>
      </c>
      <c r="M54" s="286"/>
      <c r="N54" s="286">
        <v>2</v>
      </c>
      <c r="O54" s="286"/>
      <c r="P54" s="288"/>
      <c r="Q54" s="13"/>
    </row>
    <row r="55" spans="1:17" s="12" customFormat="1" ht="14.65" customHeight="1" thickBot="1">
      <c r="A55" s="284" t="s">
        <v>26</v>
      </c>
      <c r="B55" s="285"/>
      <c r="C55" s="286">
        <v>770</v>
      </c>
      <c r="D55" s="286" t="s">
        <v>25</v>
      </c>
      <c r="E55" s="64">
        <v>5</v>
      </c>
      <c r="F55" s="287">
        <v>2</v>
      </c>
      <c r="G55" s="287"/>
      <c r="H55" s="64">
        <v>2</v>
      </c>
      <c r="I55" s="286" t="s">
        <v>6</v>
      </c>
      <c r="J55" s="286"/>
      <c r="K55" s="286" t="s">
        <v>25</v>
      </c>
      <c r="L55" s="286" t="s">
        <v>6</v>
      </c>
      <c r="M55" s="286"/>
      <c r="N55" s="286">
        <v>2.5</v>
      </c>
      <c r="O55" s="286"/>
      <c r="P55" s="288"/>
    </row>
    <row r="56" spans="1:17" s="12" customFormat="1" ht="14.65" hidden="1" customHeight="1" thickBot="1">
      <c r="A56" s="293" t="s">
        <v>30</v>
      </c>
      <c r="B56" s="294"/>
      <c r="C56" s="295">
        <v>860</v>
      </c>
      <c r="D56" s="295" t="s">
        <v>25</v>
      </c>
      <c r="E56" s="63">
        <v>5.5</v>
      </c>
      <c r="F56" s="296">
        <v>2.5</v>
      </c>
      <c r="G56" s="296"/>
      <c r="H56" s="63">
        <v>2</v>
      </c>
      <c r="I56" s="295" t="s">
        <v>6</v>
      </c>
      <c r="J56" s="295"/>
      <c r="K56" s="295" t="s">
        <v>25</v>
      </c>
      <c r="L56" s="295" t="s">
        <v>6</v>
      </c>
      <c r="M56" s="295"/>
      <c r="N56" s="295">
        <v>2.5</v>
      </c>
      <c r="O56" s="295"/>
      <c r="P56" s="297"/>
    </row>
    <row r="57" spans="1:17" s="12" customFormat="1" ht="14.65" customHeight="1">
      <c r="A57" s="48" t="s">
        <v>27</v>
      </c>
      <c r="B57" s="39"/>
      <c r="C57" s="40"/>
      <c r="D57" s="41"/>
      <c r="E57" s="41"/>
      <c r="F57" s="41"/>
      <c r="G57" s="40"/>
      <c r="H57" s="40"/>
      <c r="I57" s="41"/>
      <c r="J57" s="215" t="s">
        <v>443</v>
      </c>
      <c r="K57" s="215"/>
      <c r="L57" s="215"/>
      <c r="M57" s="215"/>
      <c r="N57" s="215"/>
      <c r="O57" s="215"/>
      <c r="P57" s="215"/>
      <c r="Q57" s="13"/>
    </row>
    <row r="58" spans="1:17" s="12" customFormat="1" ht="14.65" customHeight="1">
      <c r="A58" s="36" t="s">
        <v>28</v>
      </c>
      <c r="B58" s="43"/>
      <c r="C58" s="44"/>
      <c r="D58" s="43"/>
      <c r="E58" s="43"/>
      <c r="F58" s="43"/>
      <c r="G58" s="44"/>
      <c r="H58" s="44"/>
      <c r="I58" s="43"/>
      <c r="J58" s="216" t="s">
        <v>444</v>
      </c>
      <c r="K58" s="216"/>
      <c r="L58" s="216"/>
      <c r="M58" s="216"/>
      <c r="N58" s="216"/>
      <c r="O58" s="216"/>
      <c r="P58" s="216"/>
      <c r="Q58" s="13"/>
    </row>
    <row r="59" spans="1:17" ht="14.65" customHeight="1">
      <c r="A59" s="61"/>
      <c r="B59" s="43"/>
      <c r="C59" s="61" t="s">
        <v>35</v>
      </c>
      <c r="D59" s="43"/>
      <c r="E59" s="60" t="s">
        <v>34</v>
      </c>
      <c r="F59" s="43"/>
      <c r="G59" s="43"/>
      <c r="H59" s="43"/>
      <c r="I59" s="46" t="s">
        <v>29</v>
      </c>
      <c r="J59" s="217" t="s">
        <v>445</v>
      </c>
      <c r="K59" s="217"/>
      <c r="L59" s="217"/>
      <c r="M59" s="217"/>
      <c r="N59" s="217"/>
      <c r="O59" s="217"/>
      <c r="P59" s="217"/>
    </row>
    <row r="60" spans="1:17" ht="15" customHeight="1">
      <c r="A60" s="37"/>
      <c r="B60" s="43"/>
      <c r="C60" s="44"/>
      <c r="D60" s="43"/>
      <c r="E60" s="43"/>
      <c r="F60" s="43"/>
      <c r="G60" s="44"/>
      <c r="H60" s="44"/>
      <c r="I60" s="41"/>
      <c r="J60" s="218" t="s">
        <v>446</v>
      </c>
      <c r="K60" s="218"/>
      <c r="L60" s="218"/>
      <c r="M60" s="218"/>
      <c r="N60" s="218"/>
      <c r="O60" s="218"/>
      <c r="P60" s="218"/>
    </row>
    <row r="61" spans="1:17" ht="21" hidden="1" customHeight="1">
      <c r="A61" s="36"/>
      <c r="B61" s="43"/>
      <c r="C61" s="44"/>
      <c r="D61" s="47"/>
      <c r="E61" s="43"/>
      <c r="F61" s="43"/>
      <c r="G61" s="44"/>
      <c r="H61" s="44"/>
      <c r="I61" s="43"/>
      <c r="J61" s="43"/>
      <c r="K61" s="43"/>
      <c r="L61" s="43"/>
      <c r="M61" s="43"/>
      <c r="N61" s="43"/>
      <c r="O61" s="45"/>
      <c r="P61" s="43"/>
    </row>
    <row r="62" spans="1:17" ht="21" hidden="1" customHeight="1">
      <c r="A62" s="38"/>
      <c r="B62" s="31"/>
      <c r="C62" s="32"/>
      <c r="D62" s="30"/>
      <c r="E62" s="30"/>
      <c r="F62" s="30"/>
      <c r="G62" s="32"/>
      <c r="H62" s="32"/>
      <c r="I62" s="43"/>
      <c r="J62" s="33"/>
      <c r="K62" s="33"/>
      <c r="L62" s="33"/>
      <c r="M62" s="33"/>
      <c r="N62" s="33"/>
      <c r="O62" s="34"/>
      <c r="P62" s="35"/>
    </row>
    <row r="63" spans="1:17" ht="21" customHeight="1">
      <c r="F63" s="62"/>
    </row>
    <row r="69" spans="1:16" ht="21" customHeight="1">
      <c r="A69" s="1"/>
      <c r="B69" s="1"/>
      <c r="P69" s="1"/>
    </row>
    <row r="70" spans="1:16" ht="21" customHeight="1">
      <c r="A70" s="1"/>
      <c r="B70" s="1"/>
      <c r="P70" s="1"/>
    </row>
    <row r="71" spans="1:16" ht="21" customHeight="1">
      <c r="A71" s="1"/>
      <c r="B71" s="1"/>
      <c r="P71" s="1"/>
    </row>
    <row r="72" spans="1:16" ht="21" customHeight="1">
      <c r="A72" s="1"/>
      <c r="B72" s="1"/>
      <c r="P72" s="1"/>
    </row>
    <row r="73" spans="1:16" ht="21" customHeight="1">
      <c r="A73" s="1"/>
      <c r="B73" s="1"/>
      <c r="P73" s="1"/>
    </row>
  </sheetData>
  <sheetProtection selectLockedCells="1" selectUnlockedCells="1"/>
  <mergeCells count="328">
    <mergeCell ref="N35:N36"/>
    <mergeCell ref="O35:O36"/>
    <mergeCell ref="P35:P36"/>
    <mergeCell ref="S32:S33"/>
    <mergeCell ref="S36:S37"/>
    <mergeCell ref="T34:T35"/>
    <mergeCell ref="O45:O46"/>
    <mergeCell ref="P45:P46"/>
    <mergeCell ref="O43:O44"/>
    <mergeCell ref="P43:P44"/>
    <mergeCell ref="O41:O42"/>
    <mergeCell ref="P41:P42"/>
    <mergeCell ref="O39:O40"/>
    <mergeCell ref="P39:P40"/>
    <mergeCell ref="N33:N34"/>
    <mergeCell ref="O33:O34"/>
    <mergeCell ref="P33:P34"/>
    <mergeCell ref="N31:N32"/>
    <mergeCell ref="O31:O32"/>
    <mergeCell ref="P31:P32"/>
    <mergeCell ref="K41:K42"/>
    <mergeCell ref="L41:L42"/>
    <mergeCell ref="M41:M42"/>
    <mergeCell ref="N41:N42"/>
    <mergeCell ref="J41:J42"/>
    <mergeCell ref="K39:K40"/>
    <mergeCell ref="L39:L40"/>
    <mergeCell ref="M39:M40"/>
    <mergeCell ref="N39:N40"/>
    <mergeCell ref="K45:K46"/>
    <mergeCell ref="L45:L46"/>
    <mergeCell ref="M45:M46"/>
    <mergeCell ref="N45:N46"/>
    <mergeCell ref="J45:J46"/>
    <mergeCell ref="K43:K44"/>
    <mergeCell ref="L43:L44"/>
    <mergeCell ref="M43:M44"/>
    <mergeCell ref="N43:N44"/>
    <mergeCell ref="J43:J44"/>
    <mergeCell ref="B43:B44"/>
    <mergeCell ref="D43:D44"/>
    <mergeCell ref="F43:F44"/>
    <mergeCell ref="G43:G44"/>
    <mergeCell ref="I43:I44"/>
    <mergeCell ref="B41:B42"/>
    <mergeCell ref="D41:D42"/>
    <mergeCell ref="F41:F42"/>
    <mergeCell ref="G41:G42"/>
    <mergeCell ref="I41:I42"/>
    <mergeCell ref="B49:B50"/>
    <mergeCell ref="D49:D50"/>
    <mergeCell ref="F49:F50"/>
    <mergeCell ref="G49:G50"/>
    <mergeCell ref="B51:B52"/>
    <mergeCell ref="D51:D52"/>
    <mergeCell ref="F51:F52"/>
    <mergeCell ref="G51:G52"/>
    <mergeCell ref="I51:I52"/>
    <mergeCell ref="B45:B46"/>
    <mergeCell ref="D45:D46"/>
    <mergeCell ref="F45:F46"/>
    <mergeCell ref="G45:G46"/>
    <mergeCell ref="B47:B48"/>
    <mergeCell ref="D47:D48"/>
    <mergeCell ref="F47:F48"/>
    <mergeCell ref="G47:G48"/>
    <mergeCell ref="I47:I48"/>
    <mergeCell ref="S26:S27"/>
    <mergeCell ref="S28:S29"/>
    <mergeCell ref="N5:N6"/>
    <mergeCell ref="O5:O6"/>
    <mergeCell ref="P5:P6"/>
    <mergeCell ref="B27:B28"/>
    <mergeCell ref="D27:D28"/>
    <mergeCell ref="F27:F28"/>
    <mergeCell ref="G27:G28"/>
    <mergeCell ref="I27:I28"/>
    <mergeCell ref="B5:B6"/>
    <mergeCell ref="D5:D6"/>
    <mergeCell ref="F5:F6"/>
    <mergeCell ref="G5:G6"/>
    <mergeCell ref="I5:I6"/>
    <mergeCell ref="J5:J6"/>
    <mergeCell ref="K5:K6"/>
    <mergeCell ref="L5:L6"/>
    <mergeCell ref="M5:M6"/>
    <mergeCell ref="N27:N28"/>
    <mergeCell ref="O27:O28"/>
    <mergeCell ref="P27:P28"/>
    <mergeCell ref="J27:J28"/>
    <mergeCell ref="K29:K30"/>
    <mergeCell ref="A56:B56"/>
    <mergeCell ref="C56:D56"/>
    <mergeCell ref="F56:G56"/>
    <mergeCell ref="I56:K56"/>
    <mergeCell ref="L56:M56"/>
    <mergeCell ref="N56:P56"/>
    <mergeCell ref="A55:B55"/>
    <mergeCell ref="C55:D55"/>
    <mergeCell ref="F55:G55"/>
    <mergeCell ref="I55:K55"/>
    <mergeCell ref="L55:M55"/>
    <mergeCell ref="N55:P55"/>
    <mergeCell ref="A54:B54"/>
    <mergeCell ref="C54:D54"/>
    <mergeCell ref="F54:G54"/>
    <mergeCell ref="I54:K54"/>
    <mergeCell ref="L54:M54"/>
    <mergeCell ref="N54:P54"/>
    <mergeCell ref="A53:B53"/>
    <mergeCell ref="C53:D53"/>
    <mergeCell ref="F53:G53"/>
    <mergeCell ref="I53:K53"/>
    <mergeCell ref="L53:M53"/>
    <mergeCell ref="N53:P53"/>
    <mergeCell ref="B39:B40"/>
    <mergeCell ref="D39:D40"/>
    <mergeCell ref="F39:F40"/>
    <mergeCell ref="G39:G40"/>
    <mergeCell ref="I39:I40"/>
    <mergeCell ref="J39:J40"/>
    <mergeCell ref="O37:O38"/>
    <mergeCell ref="P37:P38"/>
    <mergeCell ref="J37:J38"/>
    <mergeCell ref="B37:B38"/>
    <mergeCell ref="D37:D38"/>
    <mergeCell ref="F37:F38"/>
    <mergeCell ref="G37:G38"/>
    <mergeCell ref="I37:I38"/>
    <mergeCell ref="K37:K38"/>
    <mergeCell ref="L37:L38"/>
    <mergeCell ref="M37:M38"/>
    <mergeCell ref="N37:N38"/>
    <mergeCell ref="B35:B36"/>
    <mergeCell ref="D35:D36"/>
    <mergeCell ref="F35:F36"/>
    <mergeCell ref="G35:G36"/>
    <mergeCell ref="I35:I36"/>
    <mergeCell ref="J35:J36"/>
    <mergeCell ref="K33:K34"/>
    <mergeCell ref="L33:L34"/>
    <mergeCell ref="M33:M34"/>
    <mergeCell ref="K35:K36"/>
    <mergeCell ref="L35:L36"/>
    <mergeCell ref="M35:M36"/>
    <mergeCell ref="B33:B34"/>
    <mergeCell ref="D33:D34"/>
    <mergeCell ref="F33:F34"/>
    <mergeCell ref="G33:G34"/>
    <mergeCell ref="I33:I34"/>
    <mergeCell ref="J33:J34"/>
    <mergeCell ref="B31:B32"/>
    <mergeCell ref="D31:D32"/>
    <mergeCell ref="F31:F32"/>
    <mergeCell ref="G31:G32"/>
    <mergeCell ref="I31:I32"/>
    <mergeCell ref="J31:J32"/>
    <mergeCell ref="B29:B30"/>
    <mergeCell ref="D29:D30"/>
    <mergeCell ref="F29:F30"/>
    <mergeCell ref="G29:G30"/>
    <mergeCell ref="I29:I30"/>
    <mergeCell ref="J29:J30"/>
    <mergeCell ref="K31:K32"/>
    <mergeCell ref="L31:L32"/>
    <mergeCell ref="M31:M32"/>
    <mergeCell ref="K27:K28"/>
    <mergeCell ref="L27:L28"/>
    <mergeCell ref="M27:M28"/>
    <mergeCell ref="N25:N26"/>
    <mergeCell ref="O25:O26"/>
    <mergeCell ref="P25:P26"/>
    <mergeCell ref="L29:L30"/>
    <mergeCell ref="M29:M30"/>
    <mergeCell ref="N29:N30"/>
    <mergeCell ref="O29:O30"/>
    <mergeCell ref="P29:P30"/>
    <mergeCell ref="B25:B26"/>
    <mergeCell ref="D25:D26"/>
    <mergeCell ref="F25:F26"/>
    <mergeCell ref="G25:G26"/>
    <mergeCell ref="I25:I26"/>
    <mergeCell ref="J25:J26"/>
    <mergeCell ref="K23:K24"/>
    <mergeCell ref="L23:L24"/>
    <mergeCell ref="M23:M24"/>
    <mergeCell ref="K25:K26"/>
    <mergeCell ref="L25:L26"/>
    <mergeCell ref="M25:M26"/>
    <mergeCell ref="N23:N24"/>
    <mergeCell ref="O23:O24"/>
    <mergeCell ref="P23:P24"/>
    <mergeCell ref="B23:B24"/>
    <mergeCell ref="D23:D24"/>
    <mergeCell ref="F23:F24"/>
    <mergeCell ref="G23:G24"/>
    <mergeCell ref="I23:I24"/>
    <mergeCell ref="J23:J24"/>
    <mergeCell ref="K21:K22"/>
    <mergeCell ref="L21:L22"/>
    <mergeCell ref="M21:M22"/>
    <mergeCell ref="N21:N22"/>
    <mergeCell ref="O21:O22"/>
    <mergeCell ref="P21:P22"/>
    <mergeCell ref="B21:B22"/>
    <mergeCell ref="D21:D22"/>
    <mergeCell ref="F21:F22"/>
    <mergeCell ref="G21:G22"/>
    <mergeCell ref="I21:I22"/>
    <mergeCell ref="J21:J22"/>
    <mergeCell ref="K19:K20"/>
    <mergeCell ref="L19:L20"/>
    <mergeCell ref="M19:M20"/>
    <mergeCell ref="N19:N20"/>
    <mergeCell ref="O19:O20"/>
    <mergeCell ref="P19:P20"/>
    <mergeCell ref="B19:B20"/>
    <mergeCell ref="D19:D20"/>
    <mergeCell ref="F19:F20"/>
    <mergeCell ref="G19:G20"/>
    <mergeCell ref="I19:I20"/>
    <mergeCell ref="J19:J20"/>
    <mergeCell ref="K17:K18"/>
    <mergeCell ref="L17:L18"/>
    <mergeCell ref="M17:M18"/>
    <mergeCell ref="N17:N18"/>
    <mergeCell ref="O17:O18"/>
    <mergeCell ref="P17:P18"/>
    <mergeCell ref="B17:B18"/>
    <mergeCell ref="D17:D18"/>
    <mergeCell ref="F17:F18"/>
    <mergeCell ref="G17:G18"/>
    <mergeCell ref="I17:I18"/>
    <mergeCell ref="J17:J18"/>
    <mergeCell ref="L13:L14"/>
    <mergeCell ref="L11:L12"/>
    <mergeCell ref="L15:L16"/>
    <mergeCell ref="M15:M16"/>
    <mergeCell ref="N15:N16"/>
    <mergeCell ref="O15:O16"/>
    <mergeCell ref="P15:P16"/>
    <mergeCell ref="M13:M14"/>
    <mergeCell ref="N13:N14"/>
    <mergeCell ref="O13:O14"/>
    <mergeCell ref="P13:P14"/>
    <mergeCell ref="I11:I12"/>
    <mergeCell ref="J11:J12"/>
    <mergeCell ref="K11:K12"/>
    <mergeCell ref="B13:B14"/>
    <mergeCell ref="D13:D14"/>
    <mergeCell ref="F13:F14"/>
    <mergeCell ref="G13:G14"/>
    <mergeCell ref="I13:I14"/>
    <mergeCell ref="J13:J14"/>
    <mergeCell ref="K13:K14"/>
    <mergeCell ref="O7:O8"/>
    <mergeCell ref="N9:N10"/>
    <mergeCell ref="O9:O10"/>
    <mergeCell ref="P9:P10"/>
    <mergeCell ref="B15:B16"/>
    <mergeCell ref="D15:D16"/>
    <mergeCell ref="F15:F16"/>
    <mergeCell ref="G15:G16"/>
    <mergeCell ref="I15:I16"/>
    <mergeCell ref="J15:J16"/>
    <mergeCell ref="K15:K16"/>
    <mergeCell ref="B7:B8"/>
    <mergeCell ref="D7:D8"/>
    <mergeCell ref="F7:F8"/>
    <mergeCell ref="G7:G8"/>
    <mergeCell ref="I7:I8"/>
    <mergeCell ref="M11:M12"/>
    <mergeCell ref="N11:N12"/>
    <mergeCell ref="O11:O12"/>
    <mergeCell ref="P11:P12"/>
    <mergeCell ref="B11:B12"/>
    <mergeCell ref="D11:D12"/>
    <mergeCell ref="F11:F12"/>
    <mergeCell ref="G11:G12"/>
    <mergeCell ref="U36:U37"/>
    <mergeCell ref="W36:W37"/>
    <mergeCell ref="X36:X37"/>
    <mergeCell ref="U34:U35"/>
    <mergeCell ref="A1:P1"/>
    <mergeCell ref="B2:P2"/>
    <mergeCell ref="B3:P3"/>
    <mergeCell ref="C4:D4"/>
    <mergeCell ref="E4:F4"/>
    <mergeCell ref="P7:P8"/>
    <mergeCell ref="B9:B10"/>
    <mergeCell ref="D9:D10"/>
    <mergeCell ref="F9:F10"/>
    <mergeCell ref="G9:G10"/>
    <mergeCell ref="I9:I10"/>
    <mergeCell ref="J9:J10"/>
    <mergeCell ref="K9:K10"/>
    <mergeCell ref="L9:L10"/>
    <mergeCell ref="M9:M10"/>
    <mergeCell ref="J7:J8"/>
    <mergeCell ref="K7:K8"/>
    <mergeCell ref="L7:L8"/>
    <mergeCell ref="M7:M8"/>
    <mergeCell ref="N7:N8"/>
    <mergeCell ref="J47:J48"/>
    <mergeCell ref="K47:K48"/>
    <mergeCell ref="L47:L48"/>
    <mergeCell ref="M47:M48"/>
    <mergeCell ref="N47:N48"/>
    <mergeCell ref="O47:O48"/>
    <mergeCell ref="P47:P48"/>
    <mergeCell ref="J49:J50"/>
    <mergeCell ref="K49:K50"/>
    <mergeCell ref="L49:L50"/>
    <mergeCell ref="M49:M50"/>
    <mergeCell ref="N49:N50"/>
    <mergeCell ref="O49:O50"/>
    <mergeCell ref="P49:P50"/>
    <mergeCell ref="J57:P57"/>
    <mergeCell ref="J58:P58"/>
    <mergeCell ref="J59:P59"/>
    <mergeCell ref="J60:P60"/>
    <mergeCell ref="J51:J52"/>
    <mergeCell ref="K51:K52"/>
    <mergeCell ref="L51:L52"/>
    <mergeCell ref="M51:M52"/>
    <mergeCell ref="N51:N52"/>
    <mergeCell ref="O51:O52"/>
    <mergeCell ref="P51:P52"/>
  </mergeCells>
  <phoneticPr fontId="8" type="noConversion"/>
  <conditionalFormatting sqref="H27:H28">
    <cfRule type="duplicateValues" dxfId="5" priority="2"/>
  </conditionalFormatting>
  <conditionalFormatting sqref="H41:H42">
    <cfRule type="duplicateValues" dxfId="4" priority="1"/>
  </conditionalFormatting>
  <printOptions horizontalCentered="1" verticalCentered="1"/>
  <pageMargins left="0" right="0" top="0.23622047244094491" bottom="0.15748031496062992" header="0.27559055118110237" footer="0.23622047244094491"/>
  <pageSetup paperSize="9" scale="80" firstPageNumber="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A73"/>
  <sheetViews>
    <sheetView view="pageBreakPreview" topLeftCell="A2" zoomScale="87" zoomScaleNormal="100" zoomScaleSheetLayoutView="87" workbookViewId="0">
      <selection activeCell="H20" sqref="H20"/>
    </sheetView>
  </sheetViews>
  <sheetFormatPr defaultColWidth="8.875" defaultRowHeight="21" customHeight="1"/>
  <cols>
    <col min="1" max="1" width="8.625" style="4" customWidth="1"/>
    <col min="2" max="2" width="10.625" style="5" customWidth="1"/>
    <col min="3" max="3" width="16.375" style="1" customWidth="1"/>
    <col min="4" max="4" width="3" style="1" customWidth="1"/>
    <col min="5" max="5" width="14.25" style="1" customWidth="1"/>
    <col min="6" max="6" width="3" style="1" customWidth="1"/>
    <col min="7" max="7" width="10.75" style="1" customWidth="1"/>
    <col min="8" max="8" width="15.375" style="1" customWidth="1"/>
    <col min="9" max="9" width="5.75" style="1" customWidth="1"/>
    <col min="10" max="12" width="4.625" style="1" customWidth="1"/>
    <col min="13" max="13" width="3.625" style="1" customWidth="1"/>
    <col min="14" max="14" width="3.375" style="1" customWidth="1"/>
    <col min="15" max="15" width="4.625" style="1" customWidth="1"/>
    <col min="16" max="16" width="6.5" style="6" customWidth="1"/>
    <col min="17" max="16384" width="8.875" style="1"/>
  </cols>
  <sheetData>
    <row r="1" spans="1:26" s="2" customFormat="1" ht="44.25" customHeight="1" thickBot="1">
      <c r="A1" s="239" t="s">
        <v>160</v>
      </c>
      <c r="B1" s="239"/>
      <c r="C1" s="239"/>
      <c r="D1" s="239"/>
      <c r="E1" s="239"/>
      <c r="F1" s="239"/>
      <c r="G1" s="239"/>
      <c r="H1" s="239"/>
      <c r="I1" s="239"/>
      <c r="J1" s="239"/>
      <c r="K1" s="239"/>
      <c r="L1" s="239"/>
      <c r="M1" s="239"/>
      <c r="N1" s="239"/>
      <c r="O1" s="239"/>
      <c r="P1" s="239"/>
      <c r="Q1" s="1"/>
    </row>
    <row r="2" spans="1:26" s="58" customFormat="1" ht="23.25" customHeight="1">
      <c r="A2" s="56" t="s">
        <v>36</v>
      </c>
      <c r="B2" s="240" t="s">
        <v>37</v>
      </c>
      <c r="C2" s="240"/>
      <c r="D2" s="240"/>
      <c r="E2" s="240"/>
      <c r="F2" s="240"/>
      <c r="G2" s="240"/>
      <c r="H2" s="240"/>
      <c r="I2" s="240"/>
      <c r="J2" s="240"/>
      <c r="K2" s="240"/>
      <c r="L2" s="240"/>
      <c r="M2" s="240"/>
      <c r="N2" s="240"/>
      <c r="O2" s="240"/>
      <c r="P2" s="241"/>
      <c r="Q2" s="57"/>
      <c r="X2" s="77"/>
      <c r="Y2" s="77"/>
      <c r="Z2" s="77"/>
    </row>
    <row r="3" spans="1:26" s="58" customFormat="1" ht="23.25" customHeight="1" thickBot="1">
      <c r="A3" s="59" t="s">
        <v>38</v>
      </c>
      <c r="B3" s="242" t="s">
        <v>39</v>
      </c>
      <c r="C3" s="242"/>
      <c r="D3" s="242"/>
      <c r="E3" s="242"/>
      <c r="F3" s="242"/>
      <c r="G3" s="242"/>
      <c r="H3" s="242"/>
      <c r="I3" s="242"/>
      <c r="J3" s="242"/>
      <c r="K3" s="242"/>
      <c r="L3" s="242"/>
      <c r="M3" s="242"/>
      <c r="N3" s="242"/>
      <c r="O3" s="242"/>
      <c r="P3" s="243"/>
      <c r="Q3" s="57"/>
      <c r="X3" s="77"/>
      <c r="Y3" s="77"/>
      <c r="Z3" s="77"/>
    </row>
    <row r="4" spans="1:26" s="2" customFormat="1" ht="27.6" customHeight="1" thickBot="1">
      <c r="A4" s="21" t="s">
        <v>0</v>
      </c>
      <c r="B4" s="22" t="s">
        <v>1</v>
      </c>
      <c r="C4" s="244" t="s">
        <v>2</v>
      </c>
      <c r="D4" s="245"/>
      <c r="E4" s="244" t="s">
        <v>3</v>
      </c>
      <c r="F4" s="246"/>
      <c r="G4" s="23" t="s">
        <v>4</v>
      </c>
      <c r="H4" s="24" t="s">
        <v>5</v>
      </c>
      <c r="I4" s="55" t="s">
        <v>8</v>
      </c>
      <c r="J4" s="25" t="s">
        <v>9</v>
      </c>
      <c r="K4" s="25" t="s">
        <v>46</v>
      </c>
      <c r="L4" s="25" t="s">
        <v>10</v>
      </c>
      <c r="M4" s="25" t="s">
        <v>11</v>
      </c>
      <c r="N4" s="25" t="s">
        <v>12</v>
      </c>
      <c r="O4" s="25" t="s">
        <v>13</v>
      </c>
      <c r="P4" s="26" t="s">
        <v>14</v>
      </c>
      <c r="Q4" s="1"/>
      <c r="R4" s="69"/>
      <c r="S4" s="70"/>
      <c r="T4" s="70"/>
      <c r="U4" s="70"/>
      <c r="V4" s="70"/>
      <c r="W4" s="70"/>
      <c r="X4" s="70"/>
      <c r="Y4" s="78"/>
      <c r="Z4" s="69"/>
    </row>
    <row r="5" spans="1:26" ht="18" customHeight="1">
      <c r="A5" s="119">
        <v>44074</v>
      </c>
      <c r="B5" s="254" t="s">
        <v>32</v>
      </c>
      <c r="C5" s="168" t="s">
        <v>305</v>
      </c>
      <c r="D5" s="254" t="s">
        <v>40</v>
      </c>
      <c r="E5" s="14" t="s">
        <v>307</v>
      </c>
      <c r="F5" s="254" t="s">
        <v>64</v>
      </c>
      <c r="G5" s="254" t="s">
        <v>173</v>
      </c>
      <c r="H5" s="49" t="s">
        <v>378</v>
      </c>
      <c r="I5" s="256" t="s">
        <v>43</v>
      </c>
      <c r="J5" s="233">
        <v>5</v>
      </c>
      <c r="K5" s="234">
        <v>2.4</v>
      </c>
      <c r="L5" s="234">
        <v>1.3</v>
      </c>
      <c r="M5" s="234">
        <v>1</v>
      </c>
      <c r="N5" s="234"/>
      <c r="O5" s="234">
        <v>1.7</v>
      </c>
      <c r="P5" s="232">
        <f t="shared" ref="P5" si="0">J5*70+K5*75+L5*25+M5*60+N5*150+O5*45</f>
        <v>699</v>
      </c>
    </row>
    <row r="6" spans="1:26" s="3" customFormat="1" ht="18" customHeight="1">
      <c r="A6" s="111" t="s">
        <v>15</v>
      </c>
      <c r="B6" s="301"/>
      <c r="C6" s="19" t="s">
        <v>306</v>
      </c>
      <c r="D6" s="302"/>
      <c r="E6" s="28" t="s">
        <v>308</v>
      </c>
      <c r="F6" s="255"/>
      <c r="G6" s="255"/>
      <c r="H6" s="50" t="s">
        <v>379</v>
      </c>
      <c r="I6" s="257"/>
      <c r="J6" s="253"/>
      <c r="K6" s="231"/>
      <c r="L6" s="231"/>
      <c r="M6" s="231"/>
      <c r="N6" s="231"/>
      <c r="O6" s="231"/>
      <c r="P6" s="225">
        <v>-1301</v>
      </c>
    </row>
    <row r="7" spans="1:26" ht="18" customHeight="1">
      <c r="A7" s="110">
        <f>A5+1</f>
        <v>44075</v>
      </c>
      <c r="B7" s="258" t="s">
        <v>7</v>
      </c>
      <c r="C7" s="53" t="s">
        <v>309</v>
      </c>
      <c r="D7" s="258" t="s">
        <v>40</v>
      </c>
      <c r="E7" s="53" t="s">
        <v>311</v>
      </c>
      <c r="F7" s="258" t="s">
        <v>42</v>
      </c>
      <c r="G7" s="258" t="s">
        <v>44</v>
      </c>
      <c r="H7" s="29" t="s">
        <v>152</v>
      </c>
      <c r="I7" s="259"/>
      <c r="J7" s="219">
        <v>5.3</v>
      </c>
      <c r="K7" s="223">
        <v>2.2000000000000002</v>
      </c>
      <c r="L7" s="223">
        <v>1.8</v>
      </c>
      <c r="M7" s="223"/>
      <c r="N7" s="223"/>
      <c r="O7" s="223">
        <v>2</v>
      </c>
      <c r="P7" s="225">
        <f t="shared" ref="P7" si="1">J7*70+K7*75+L7*25+M7*60+N7*150+O7*45</f>
        <v>671</v>
      </c>
    </row>
    <row r="8" spans="1:26" s="3" customFormat="1" ht="18" customHeight="1">
      <c r="A8" s="111" t="s">
        <v>123</v>
      </c>
      <c r="B8" s="255"/>
      <c r="C8" s="15" t="s">
        <v>310</v>
      </c>
      <c r="D8" s="255"/>
      <c r="E8" s="28" t="s">
        <v>234</v>
      </c>
      <c r="F8" s="255"/>
      <c r="G8" s="255"/>
      <c r="H8" s="28" t="s">
        <v>312</v>
      </c>
      <c r="I8" s="260"/>
      <c r="J8" s="253"/>
      <c r="K8" s="231"/>
      <c r="L8" s="231"/>
      <c r="M8" s="231"/>
      <c r="N8" s="231"/>
      <c r="O8" s="231"/>
      <c r="P8" s="225">
        <v>-1300</v>
      </c>
    </row>
    <row r="9" spans="1:26" ht="18" customHeight="1">
      <c r="A9" s="163">
        <f>A7+1</f>
        <v>44076</v>
      </c>
      <c r="B9" s="247" t="s">
        <v>31</v>
      </c>
      <c r="C9" s="79" t="s">
        <v>62</v>
      </c>
      <c r="D9" s="249" t="s">
        <v>64</v>
      </c>
      <c r="E9" s="92" t="s">
        <v>372</v>
      </c>
      <c r="F9" s="247" t="s">
        <v>56</v>
      </c>
      <c r="G9" s="247" t="s">
        <v>301</v>
      </c>
      <c r="H9" s="79" t="s">
        <v>73</v>
      </c>
      <c r="I9" s="250"/>
      <c r="J9" s="252">
        <v>5.5</v>
      </c>
      <c r="K9" s="221">
        <v>2.2000000000000002</v>
      </c>
      <c r="L9" s="221">
        <v>1.6</v>
      </c>
      <c r="M9" s="221"/>
      <c r="N9" s="221"/>
      <c r="O9" s="223">
        <v>1.5</v>
      </c>
      <c r="P9" s="225">
        <f t="shared" ref="P9" si="2">J9*70+K9*75+L9*25+M9*60+N9*150+O9*45</f>
        <v>657.5</v>
      </c>
      <c r="S9" s="73"/>
    </row>
    <row r="10" spans="1:26" s="3" customFormat="1" ht="18" customHeight="1">
      <c r="A10" s="164" t="s">
        <v>124</v>
      </c>
      <c r="B10" s="248"/>
      <c r="C10" s="80" t="s">
        <v>63</v>
      </c>
      <c r="D10" s="248"/>
      <c r="E10" s="94" t="s">
        <v>373</v>
      </c>
      <c r="F10" s="248"/>
      <c r="G10" s="248"/>
      <c r="H10" s="80" t="s">
        <v>313</v>
      </c>
      <c r="I10" s="251"/>
      <c r="J10" s="228"/>
      <c r="K10" s="221"/>
      <c r="L10" s="221"/>
      <c r="M10" s="221"/>
      <c r="N10" s="221"/>
      <c r="O10" s="231"/>
      <c r="P10" s="225">
        <v>-1299</v>
      </c>
      <c r="S10" s="75"/>
    </row>
    <row r="11" spans="1:26" ht="18" customHeight="1">
      <c r="A11" s="119">
        <f>A9+1</f>
        <v>44077</v>
      </c>
      <c r="B11" s="258" t="s">
        <v>47</v>
      </c>
      <c r="C11" s="27" t="s">
        <v>316</v>
      </c>
      <c r="D11" s="258" t="s">
        <v>56</v>
      </c>
      <c r="E11" s="29" t="s">
        <v>151</v>
      </c>
      <c r="F11" s="261" t="s">
        <v>68</v>
      </c>
      <c r="G11" s="258" t="s">
        <v>33</v>
      </c>
      <c r="H11" s="29" t="s">
        <v>75</v>
      </c>
      <c r="I11" s="259" t="s">
        <v>167</v>
      </c>
      <c r="J11" s="252">
        <v>5.2</v>
      </c>
      <c r="K11" s="221">
        <v>2</v>
      </c>
      <c r="L11" s="221">
        <v>1.5</v>
      </c>
      <c r="M11" s="221">
        <v>1</v>
      </c>
      <c r="N11" s="221"/>
      <c r="O11" s="223">
        <v>1.5</v>
      </c>
      <c r="P11" s="225">
        <f t="shared" ref="P11" si="3">J11*70+K11*75+L11*25+M11*60+N11*150+O11*45</f>
        <v>679</v>
      </c>
    </row>
    <row r="12" spans="1:26" ht="18" customHeight="1">
      <c r="A12" s="111" t="s">
        <v>121</v>
      </c>
      <c r="B12" s="255"/>
      <c r="C12" s="28" t="s">
        <v>317</v>
      </c>
      <c r="D12" s="255"/>
      <c r="E12" s="28" t="s">
        <v>230</v>
      </c>
      <c r="F12" s="262"/>
      <c r="G12" s="255"/>
      <c r="H12" s="28" t="s">
        <v>76</v>
      </c>
      <c r="I12" s="260"/>
      <c r="J12" s="228"/>
      <c r="K12" s="221"/>
      <c r="L12" s="221"/>
      <c r="M12" s="221"/>
      <c r="N12" s="221"/>
      <c r="O12" s="231"/>
      <c r="P12" s="225">
        <v>-1298</v>
      </c>
    </row>
    <row r="13" spans="1:26" ht="17.649999999999999" customHeight="1">
      <c r="A13" s="110">
        <f>A11+1</f>
        <v>44078</v>
      </c>
      <c r="B13" s="258" t="s">
        <v>7</v>
      </c>
      <c r="C13" s="51" t="s">
        <v>318</v>
      </c>
      <c r="D13" s="261" t="s">
        <v>40</v>
      </c>
      <c r="E13" s="29" t="s">
        <v>242</v>
      </c>
      <c r="F13" s="265" t="s">
        <v>292</v>
      </c>
      <c r="G13" s="255" t="s">
        <v>33</v>
      </c>
      <c r="H13" s="27" t="s">
        <v>315</v>
      </c>
      <c r="I13" s="267"/>
      <c r="J13" s="252">
        <v>5.4</v>
      </c>
      <c r="K13" s="221">
        <v>2.1</v>
      </c>
      <c r="L13" s="221">
        <v>1.7</v>
      </c>
      <c r="M13" s="221"/>
      <c r="N13" s="221"/>
      <c r="O13" s="223">
        <v>1.6</v>
      </c>
      <c r="P13" s="235">
        <f t="shared" ref="P13" si="4">J13*70+K13*75+L13*25+M13*60+N13*150+O13*45</f>
        <v>650</v>
      </c>
      <c r="T13" s="73"/>
    </row>
    <row r="14" spans="1:26" s="3" customFormat="1" ht="17.649999999999999" customHeight="1" thickBot="1">
      <c r="A14" s="123" t="s">
        <v>125</v>
      </c>
      <c r="B14" s="263"/>
      <c r="C14" s="52" t="s">
        <v>319</v>
      </c>
      <c r="D14" s="264"/>
      <c r="E14" s="18" t="s">
        <v>235</v>
      </c>
      <c r="F14" s="255"/>
      <c r="G14" s="266"/>
      <c r="H14" s="28" t="s">
        <v>314</v>
      </c>
      <c r="I14" s="268"/>
      <c r="J14" s="269"/>
      <c r="K14" s="222"/>
      <c r="L14" s="222"/>
      <c r="M14" s="222"/>
      <c r="N14" s="222"/>
      <c r="O14" s="224"/>
      <c r="P14" s="226">
        <v>-1297</v>
      </c>
      <c r="T14" s="75"/>
    </row>
    <row r="15" spans="1:26" ht="17.649999999999999" customHeight="1">
      <c r="A15" s="119">
        <f>A13+3</f>
        <v>44081</v>
      </c>
      <c r="B15" s="254" t="s">
        <v>32</v>
      </c>
      <c r="C15" s="169" t="s">
        <v>320</v>
      </c>
      <c r="D15" s="254" t="s">
        <v>40</v>
      </c>
      <c r="E15" s="27" t="s">
        <v>240</v>
      </c>
      <c r="F15" s="254" t="s">
        <v>42</v>
      </c>
      <c r="G15" s="254" t="s">
        <v>173</v>
      </c>
      <c r="H15" s="54" t="s">
        <v>447</v>
      </c>
      <c r="I15" s="256" t="s">
        <v>43</v>
      </c>
      <c r="J15" s="233">
        <v>5</v>
      </c>
      <c r="K15" s="231">
        <v>2.1</v>
      </c>
      <c r="L15" s="231">
        <v>1.2</v>
      </c>
      <c r="M15" s="231">
        <v>1</v>
      </c>
      <c r="N15" s="231"/>
      <c r="O15" s="234">
        <v>1.4</v>
      </c>
      <c r="P15" s="232">
        <f t="shared" ref="P15" si="5">J15*70+K15*75+L15*25+M15*60+N15*150+O15*45</f>
        <v>660.5</v>
      </c>
    </row>
    <row r="16" spans="1:26" s="3" customFormat="1" ht="17.649999999999999" customHeight="1">
      <c r="A16" s="111" t="s">
        <v>126</v>
      </c>
      <c r="B16" s="255"/>
      <c r="C16" s="15" t="s">
        <v>321</v>
      </c>
      <c r="D16" s="255"/>
      <c r="E16" s="28" t="s">
        <v>322</v>
      </c>
      <c r="F16" s="255"/>
      <c r="G16" s="255"/>
      <c r="H16" s="50" t="s">
        <v>448</v>
      </c>
      <c r="I16" s="257"/>
      <c r="J16" s="253"/>
      <c r="K16" s="221"/>
      <c r="L16" s="221"/>
      <c r="M16" s="221"/>
      <c r="N16" s="221"/>
      <c r="O16" s="231"/>
      <c r="P16" s="225">
        <v>-1296</v>
      </c>
    </row>
    <row r="17" spans="1:24" ht="17.649999999999999" customHeight="1">
      <c r="A17" s="110">
        <f>A15+1</f>
        <v>44082</v>
      </c>
      <c r="B17" s="258" t="s">
        <v>7</v>
      </c>
      <c r="C17" s="67" t="s">
        <v>326</v>
      </c>
      <c r="D17" s="261" t="s">
        <v>40</v>
      </c>
      <c r="E17" s="53" t="s">
        <v>277</v>
      </c>
      <c r="F17" s="258" t="s">
        <v>42</v>
      </c>
      <c r="G17" s="258" t="s">
        <v>44</v>
      </c>
      <c r="H17" s="27" t="s">
        <v>45</v>
      </c>
      <c r="I17" s="270" t="s">
        <v>171</v>
      </c>
      <c r="J17" s="233">
        <v>4.5999999999999996</v>
      </c>
      <c r="K17" s="231">
        <v>2.2999999999999998</v>
      </c>
      <c r="L17" s="231">
        <v>1.7</v>
      </c>
      <c r="M17" s="231"/>
      <c r="N17" s="231">
        <v>0.8</v>
      </c>
      <c r="O17" s="234">
        <v>1.5</v>
      </c>
      <c r="P17" s="225">
        <f t="shared" ref="P17" si="6">J17*70+K17*75+L17*25+M17*60+N17*150+O17*45</f>
        <v>724.5</v>
      </c>
    </row>
    <row r="18" spans="1:24" s="3" customFormat="1" ht="17.649999999999999" customHeight="1">
      <c r="A18" s="111" t="s">
        <v>127</v>
      </c>
      <c r="B18" s="255"/>
      <c r="C18" s="50" t="s">
        <v>327</v>
      </c>
      <c r="D18" s="262"/>
      <c r="E18" s="28" t="s">
        <v>87</v>
      </c>
      <c r="F18" s="255"/>
      <c r="G18" s="255"/>
      <c r="H18" s="28" t="s">
        <v>463</v>
      </c>
      <c r="I18" s="271"/>
      <c r="J18" s="253"/>
      <c r="K18" s="221"/>
      <c r="L18" s="221"/>
      <c r="M18" s="221"/>
      <c r="N18" s="221"/>
      <c r="O18" s="231"/>
      <c r="P18" s="225">
        <v>-1295</v>
      </c>
    </row>
    <row r="19" spans="1:24" ht="17.649999999999999" customHeight="1">
      <c r="A19" s="110">
        <f>A17+1</f>
        <v>44083</v>
      </c>
      <c r="B19" s="247" t="s">
        <v>31</v>
      </c>
      <c r="C19" s="81" t="s">
        <v>236</v>
      </c>
      <c r="D19" s="247" t="s">
        <v>42</v>
      </c>
      <c r="E19" s="92" t="s">
        <v>323</v>
      </c>
      <c r="F19" s="247" t="s">
        <v>41</v>
      </c>
      <c r="G19" s="247" t="s">
        <v>301</v>
      </c>
      <c r="H19" s="81" t="s">
        <v>449</v>
      </c>
      <c r="I19" s="250"/>
      <c r="J19" s="219">
        <v>5.4</v>
      </c>
      <c r="K19" s="221">
        <v>2.1</v>
      </c>
      <c r="L19" s="221">
        <v>1.6</v>
      </c>
      <c r="M19" s="221"/>
      <c r="N19" s="221"/>
      <c r="O19" s="223">
        <v>1.6</v>
      </c>
      <c r="P19" s="225">
        <f t="shared" ref="P19" si="7">J19*70+K19*75+L19*25+M19*60+N19*150+O19*45</f>
        <v>647.5</v>
      </c>
      <c r="S19" s="62"/>
      <c r="T19" s="62"/>
      <c r="U19" s="62"/>
    </row>
    <row r="20" spans="1:24" s="3" customFormat="1" ht="17.649999999999999" customHeight="1">
      <c r="A20" s="111" t="s">
        <v>128</v>
      </c>
      <c r="B20" s="248"/>
      <c r="C20" s="80" t="s">
        <v>325</v>
      </c>
      <c r="D20" s="248"/>
      <c r="E20" s="94" t="s">
        <v>324</v>
      </c>
      <c r="F20" s="248"/>
      <c r="G20" s="248"/>
      <c r="H20" s="80" t="s">
        <v>450</v>
      </c>
      <c r="I20" s="251"/>
      <c r="J20" s="253"/>
      <c r="K20" s="221"/>
      <c r="L20" s="221"/>
      <c r="M20" s="221"/>
      <c r="N20" s="221"/>
      <c r="O20" s="231"/>
      <c r="P20" s="225">
        <v>-1294</v>
      </c>
      <c r="S20" s="82"/>
      <c r="T20" s="73"/>
      <c r="U20" s="82"/>
    </row>
    <row r="21" spans="1:24" ht="17.649999999999999" customHeight="1">
      <c r="A21" s="119">
        <f>A19+1</f>
        <v>44084</v>
      </c>
      <c r="B21" s="258" t="s">
        <v>48</v>
      </c>
      <c r="C21" s="53" t="s">
        <v>155</v>
      </c>
      <c r="D21" s="258" t="s">
        <v>40</v>
      </c>
      <c r="E21" s="29" t="s">
        <v>243</v>
      </c>
      <c r="F21" s="261" t="s">
        <v>42</v>
      </c>
      <c r="G21" s="258" t="s">
        <v>33</v>
      </c>
      <c r="H21" s="27" t="s">
        <v>385</v>
      </c>
      <c r="I21" s="259" t="s">
        <v>167</v>
      </c>
      <c r="J21" s="233">
        <v>5.0999999999999996</v>
      </c>
      <c r="K21" s="231">
        <v>2.4</v>
      </c>
      <c r="L21" s="231">
        <v>1.1000000000000001</v>
      </c>
      <c r="M21" s="231">
        <v>1</v>
      </c>
      <c r="N21" s="231"/>
      <c r="O21" s="234">
        <v>1.5</v>
      </c>
      <c r="P21" s="225">
        <f t="shared" ref="P21" si="8">J21*70+K21*75+L21*25+M21*60+N21*150+O21*45</f>
        <v>692</v>
      </c>
      <c r="S21" s="62"/>
      <c r="T21" s="75"/>
      <c r="U21" s="62"/>
    </row>
    <row r="22" spans="1:24" s="3" customFormat="1" ht="17.649999999999999" customHeight="1">
      <c r="A22" s="111" t="s">
        <v>129</v>
      </c>
      <c r="B22" s="255"/>
      <c r="C22" s="15" t="s">
        <v>328</v>
      </c>
      <c r="D22" s="255"/>
      <c r="E22" s="28" t="s">
        <v>244</v>
      </c>
      <c r="F22" s="262"/>
      <c r="G22" s="255"/>
      <c r="H22" s="20" t="s">
        <v>419</v>
      </c>
      <c r="I22" s="260"/>
      <c r="J22" s="253"/>
      <c r="K22" s="221"/>
      <c r="L22" s="221"/>
      <c r="M22" s="221"/>
      <c r="N22" s="221"/>
      <c r="O22" s="231"/>
      <c r="P22" s="225">
        <v>-1293</v>
      </c>
      <c r="S22" s="82"/>
      <c r="T22" s="73"/>
      <c r="U22" s="82"/>
    </row>
    <row r="23" spans="1:24" ht="17.649999999999999" customHeight="1">
      <c r="A23" s="110">
        <f>A21+1</f>
        <v>44085</v>
      </c>
      <c r="B23" s="265" t="s">
        <v>7</v>
      </c>
      <c r="C23" s="49" t="s">
        <v>330</v>
      </c>
      <c r="D23" s="272" t="s">
        <v>68</v>
      </c>
      <c r="E23" s="29" t="s">
        <v>84</v>
      </c>
      <c r="F23" s="261" t="s">
        <v>40</v>
      </c>
      <c r="G23" s="255" t="s">
        <v>33</v>
      </c>
      <c r="H23" s="27" t="s">
        <v>71</v>
      </c>
      <c r="I23" s="273"/>
      <c r="J23" s="219">
        <v>5</v>
      </c>
      <c r="K23" s="223">
        <v>2.4</v>
      </c>
      <c r="L23" s="223">
        <v>1.3</v>
      </c>
      <c r="M23" s="223"/>
      <c r="N23" s="223"/>
      <c r="O23" s="223">
        <v>1.7</v>
      </c>
      <c r="P23" s="225">
        <f>J23*70+K23*75+L23*25+M23*60+N23*150+O23*45</f>
        <v>639</v>
      </c>
      <c r="T23" s="75"/>
    </row>
    <row r="24" spans="1:24" s="7" customFormat="1" ht="17.649999999999999" customHeight="1" thickBot="1">
      <c r="A24" s="123" t="s">
        <v>125</v>
      </c>
      <c r="B24" s="263"/>
      <c r="C24" s="52" t="s">
        <v>331</v>
      </c>
      <c r="D24" s="264"/>
      <c r="E24" s="28" t="s">
        <v>432</v>
      </c>
      <c r="F24" s="264"/>
      <c r="G24" s="266"/>
      <c r="H24" s="18" t="s">
        <v>329</v>
      </c>
      <c r="I24" s="274"/>
      <c r="J24" s="220"/>
      <c r="K24" s="224"/>
      <c r="L24" s="224"/>
      <c r="M24" s="224"/>
      <c r="N24" s="224"/>
      <c r="O24" s="224"/>
      <c r="P24" s="226">
        <v>-1302</v>
      </c>
    </row>
    <row r="25" spans="1:24" ht="17.649999999999999" customHeight="1">
      <c r="A25" s="119">
        <f>A23+3</f>
        <v>44088</v>
      </c>
      <c r="B25" s="254" t="s">
        <v>32</v>
      </c>
      <c r="C25" s="169" t="s">
        <v>333</v>
      </c>
      <c r="D25" s="254" t="s">
        <v>40</v>
      </c>
      <c r="E25" s="169" t="s">
        <v>420</v>
      </c>
      <c r="F25" s="254" t="s">
        <v>64</v>
      </c>
      <c r="G25" s="254" t="s">
        <v>173</v>
      </c>
      <c r="H25" s="54" t="s">
        <v>453</v>
      </c>
      <c r="I25" s="256" t="s">
        <v>43</v>
      </c>
      <c r="J25" s="233">
        <v>5</v>
      </c>
      <c r="K25" s="231">
        <v>2</v>
      </c>
      <c r="L25" s="231">
        <v>1.7</v>
      </c>
      <c r="M25" s="231">
        <v>1</v>
      </c>
      <c r="N25" s="231"/>
      <c r="O25" s="234">
        <v>1.5</v>
      </c>
      <c r="P25" s="232">
        <f t="shared" ref="P25" si="9">J25*70+K25*75+L25*25+M25*60+N25*150+O25*45</f>
        <v>670</v>
      </c>
    </row>
    <row r="26" spans="1:24" ht="17.649999999999999" customHeight="1">
      <c r="A26" s="111" t="s">
        <v>126</v>
      </c>
      <c r="B26" s="255"/>
      <c r="C26" s="15" t="s">
        <v>334</v>
      </c>
      <c r="D26" s="255"/>
      <c r="E26" s="15" t="s">
        <v>421</v>
      </c>
      <c r="F26" s="255"/>
      <c r="G26" s="255"/>
      <c r="H26" s="50" t="s">
        <v>454</v>
      </c>
      <c r="I26" s="257"/>
      <c r="J26" s="253"/>
      <c r="K26" s="221"/>
      <c r="L26" s="221"/>
      <c r="M26" s="221"/>
      <c r="N26" s="221"/>
      <c r="O26" s="231"/>
      <c r="P26" s="225">
        <v>-1291</v>
      </c>
      <c r="R26" s="85"/>
      <c r="S26" s="298"/>
    </row>
    <row r="27" spans="1:24" s="2" customFormat="1" ht="17.649999999999999" customHeight="1">
      <c r="A27" s="110">
        <f>A25+1</f>
        <v>44089</v>
      </c>
      <c r="B27" s="258" t="s">
        <v>7</v>
      </c>
      <c r="C27" s="53" t="s">
        <v>338</v>
      </c>
      <c r="D27" s="258" t="s">
        <v>41</v>
      </c>
      <c r="E27" s="29" t="s">
        <v>85</v>
      </c>
      <c r="F27" s="261" t="s">
        <v>42</v>
      </c>
      <c r="G27" s="258" t="s">
        <v>44</v>
      </c>
      <c r="H27" s="29" t="s">
        <v>194</v>
      </c>
      <c r="I27" s="300"/>
      <c r="J27" s="233">
        <v>5.2</v>
      </c>
      <c r="K27" s="231">
        <v>2.4</v>
      </c>
      <c r="L27" s="231">
        <v>2</v>
      </c>
      <c r="M27" s="231"/>
      <c r="N27" s="231"/>
      <c r="O27" s="234">
        <v>1.8</v>
      </c>
      <c r="P27" s="225">
        <f t="shared" ref="P27" si="10">J27*70+K27*75+L27*25+M27*60+N27*150+O27*45</f>
        <v>675</v>
      </c>
      <c r="R27" s="84"/>
      <c r="S27" s="298"/>
      <c r="T27" s="69"/>
      <c r="U27" s="69"/>
      <c r="V27" s="69"/>
      <c r="W27" s="69"/>
      <c r="X27" s="69"/>
    </row>
    <row r="28" spans="1:24" s="2" customFormat="1" ht="17.649999999999999" customHeight="1">
      <c r="A28" s="111" t="s">
        <v>127</v>
      </c>
      <c r="B28" s="255"/>
      <c r="C28" s="15" t="s">
        <v>339</v>
      </c>
      <c r="D28" s="255"/>
      <c r="E28" s="28" t="s">
        <v>86</v>
      </c>
      <c r="F28" s="262"/>
      <c r="G28" s="255"/>
      <c r="H28" s="28" t="s">
        <v>332</v>
      </c>
      <c r="I28" s="300"/>
      <c r="J28" s="253"/>
      <c r="K28" s="221"/>
      <c r="L28" s="221"/>
      <c r="M28" s="221"/>
      <c r="N28" s="221"/>
      <c r="O28" s="231"/>
      <c r="P28" s="225">
        <v>-1290</v>
      </c>
      <c r="R28" s="86"/>
      <c r="S28" s="299"/>
      <c r="T28" s="69"/>
      <c r="U28" s="69"/>
      <c r="V28" s="69"/>
      <c r="W28" s="69"/>
      <c r="X28" s="69"/>
    </row>
    <row r="29" spans="1:24" s="2" customFormat="1" ht="17.649999999999999" customHeight="1">
      <c r="A29" s="129">
        <f>A27+1</f>
        <v>44090</v>
      </c>
      <c r="B29" s="277" t="s">
        <v>31</v>
      </c>
      <c r="C29" s="79" t="s">
        <v>52</v>
      </c>
      <c r="D29" s="249" t="s">
        <v>42</v>
      </c>
      <c r="E29" s="96" t="s">
        <v>341</v>
      </c>
      <c r="F29" s="249" t="s">
        <v>41</v>
      </c>
      <c r="G29" s="247" t="s">
        <v>301</v>
      </c>
      <c r="H29" s="79" t="s">
        <v>65</v>
      </c>
      <c r="I29" s="279"/>
      <c r="J29" s="219">
        <v>5.3</v>
      </c>
      <c r="K29" s="221">
        <v>2.2000000000000002</v>
      </c>
      <c r="L29" s="221">
        <v>1.7</v>
      </c>
      <c r="M29" s="221"/>
      <c r="N29" s="221"/>
      <c r="O29" s="223">
        <v>1.8</v>
      </c>
      <c r="P29" s="225">
        <f t="shared" ref="P29" si="11">J29*70+K29*75+L29*25+M29*60+N29*150+O29*45</f>
        <v>659.5</v>
      </c>
      <c r="R29" s="87"/>
      <c r="S29" s="299"/>
      <c r="T29" s="69"/>
    </row>
    <row r="30" spans="1:24" s="8" customFormat="1" ht="17.649999999999999" customHeight="1">
      <c r="A30" s="132" t="s">
        <v>128</v>
      </c>
      <c r="B30" s="278"/>
      <c r="C30" s="80" t="s">
        <v>340</v>
      </c>
      <c r="D30" s="248"/>
      <c r="E30" s="93" t="s">
        <v>341</v>
      </c>
      <c r="F30" s="248"/>
      <c r="G30" s="248"/>
      <c r="H30" s="80" t="s">
        <v>154</v>
      </c>
      <c r="I30" s="279"/>
      <c r="J30" s="253"/>
      <c r="K30" s="221"/>
      <c r="L30" s="221"/>
      <c r="M30" s="221"/>
      <c r="N30" s="221"/>
      <c r="O30" s="231"/>
      <c r="P30" s="225">
        <v>-1289</v>
      </c>
    </row>
    <row r="31" spans="1:24" s="2" customFormat="1" ht="17.649999999999999" customHeight="1">
      <c r="A31" s="162">
        <f>A29+1</f>
        <v>44091</v>
      </c>
      <c r="B31" s="275" t="s">
        <v>49</v>
      </c>
      <c r="C31" s="51" t="s">
        <v>347</v>
      </c>
      <c r="D31" s="261" t="s">
        <v>56</v>
      </c>
      <c r="E31" s="29" t="s">
        <v>346</v>
      </c>
      <c r="F31" s="261" t="s">
        <v>68</v>
      </c>
      <c r="G31" s="258" t="s">
        <v>33</v>
      </c>
      <c r="H31" s="27" t="s">
        <v>77</v>
      </c>
      <c r="I31" s="259" t="s">
        <v>167</v>
      </c>
      <c r="J31" s="233">
        <v>5.4</v>
      </c>
      <c r="K31" s="231">
        <v>2.4</v>
      </c>
      <c r="L31" s="231">
        <v>1.6</v>
      </c>
      <c r="M31" s="231">
        <v>1</v>
      </c>
      <c r="N31" s="231"/>
      <c r="O31" s="234">
        <v>1.6</v>
      </c>
      <c r="P31" s="225">
        <f t="shared" ref="P31" si="12">J31*70+K31*75+L31*25+M31*60+N31*150+O31*45</f>
        <v>730</v>
      </c>
    </row>
    <row r="32" spans="1:24" s="8" customFormat="1" ht="17.649999999999999" customHeight="1">
      <c r="A32" s="132" t="s">
        <v>129</v>
      </c>
      <c r="B32" s="276"/>
      <c r="C32" s="50" t="s">
        <v>348</v>
      </c>
      <c r="D32" s="262"/>
      <c r="E32" s="28" t="s">
        <v>345</v>
      </c>
      <c r="F32" s="262"/>
      <c r="G32" s="255"/>
      <c r="H32" s="28" t="s">
        <v>342</v>
      </c>
      <c r="I32" s="260"/>
      <c r="J32" s="233"/>
      <c r="K32" s="223"/>
      <c r="L32" s="223"/>
      <c r="M32" s="223"/>
      <c r="N32" s="223"/>
      <c r="O32" s="234"/>
      <c r="P32" s="225">
        <v>-1288</v>
      </c>
      <c r="S32" s="72"/>
      <c r="T32" s="72"/>
      <c r="U32" s="72"/>
      <c r="V32" s="72"/>
    </row>
    <row r="33" spans="1:27" s="2" customFormat="1" ht="17.649999999999999" customHeight="1">
      <c r="A33" s="110">
        <f>A31+1</f>
        <v>44092</v>
      </c>
      <c r="B33" s="258" t="s">
        <v>7</v>
      </c>
      <c r="C33" s="51" t="s">
        <v>422</v>
      </c>
      <c r="D33" s="261" t="s">
        <v>40</v>
      </c>
      <c r="E33" s="29" t="s">
        <v>344</v>
      </c>
      <c r="F33" s="280" t="s">
        <v>83</v>
      </c>
      <c r="G33" s="255" t="s">
        <v>33</v>
      </c>
      <c r="H33" s="29" t="s">
        <v>395</v>
      </c>
      <c r="I33" s="257"/>
      <c r="J33" s="219">
        <v>5.0999999999999996</v>
      </c>
      <c r="K33" s="221">
        <v>2.5</v>
      </c>
      <c r="L33" s="221">
        <v>1.4</v>
      </c>
      <c r="M33" s="221"/>
      <c r="N33" s="221"/>
      <c r="O33" s="223">
        <v>1.5</v>
      </c>
      <c r="P33" s="235">
        <f t="shared" ref="P33" si="13">J33*70+K33*75+L33*25+M33*60+N33*150+O33*45</f>
        <v>647</v>
      </c>
      <c r="R33" s="69"/>
      <c r="S33" s="69"/>
      <c r="T33" s="69"/>
      <c r="U33" s="69"/>
      <c r="V33" s="69"/>
      <c r="W33" s="69"/>
      <c r="X33" s="69"/>
      <c r="Y33" s="69"/>
      <c r="Z33" s="69"/>
      <c r="AA33" s="69"/>
    </row>
    <row r="34" spans="1:27" s="9" customFormat="1" ht="17.649999999999999" customHeight="1" thickBot="1">
      <c r="A34" s="123" t="s">
        <v>125</v>
      </c>
      <c r="B34" s="263"/>
      <c r="C34" s="52" t="s">
        <v>423</v>
      </c>
      <c r="D34" s="264"/>
      <c r="E34" s="18" t="s">
        <v>343</v>
      </c>
      <c r="F34" s="281"/>
      <c r="G34" s="266"/>
      <c r="H34" s="18" t="s">
        <v>424</v>
      </c>
      <c r="I34" s="282"/>
      <c r="J34" s="220"/>
      <c r="K34" s="222"/>
      <c r="L34" s="222"/>
      <c r="M34" s="222"/>
      <c r="N34" s="222"/>
      <c r="O34" s="224"/>
      <c r="P34" s="226">
        <v>-1287</v>
      </c>
      <c r="R34" s="83"/>
      <c r="S34" s="298"/>
      <c r="T34" s="73"/>
      <c r="U34" s="237"/>
      <c r="V34" s="71"/>
      <c r="W34" s="71"/>
      <c r="X34" s="71"/>
      <c r="Y34" s="71"/>
      <c r="Z34" s="71"/>
      <c r="AA34" s="71"/>
    </row>
    <row r="35" spans="1:27" s="2" customFormat="1" ht="17.649999999999999" customHeight="1">
      <c r="A35" s="119">
        <f>A33+3</f>
        <v>44095</v>
      </c>
      <c r="B35" s="254" t="s">
        <v>32</v>
      </c>
      <c r="C35" s="27" t="s">
        <v>335</v>
      </c>
      <c r="D35" s="265" t="s">
        <v>40</v>
      </c>
      <c r="E35" s="27" t="s">
        <v>457</v>
      </c>
      <c r="F35" s="254" t="s">
        <v>42</v>
      </c>
      <c r="G35" s="254" t="s">
        <v>173</v>
      </c>
      <c r="H35" s="49" t="s">
        <v>162</v>
      </c>
      <c r="I35" s="256" t="s">
        <v>163</v>
      </c>
      <c r="J35" s="233">
        <v>5.4</v>
      </c>
      <c r="K35" s="231">
        <v>2.2000000000000002</v>
      </c>
      <c r="L35" s="231">
        <v>1.8</v>
      </c>
      <c r="M35" s="231">
        <v>1</v>
      </c>
      <c r="N35" s="231"/>
      <c r="O35" s="234">
        <v>1.2</v>
      </c>
      <c r="P35" s="232">
        <f t="shared" ref="P35" si="14">J35*70+K35*75+L35*25+M35*60+N35*150+O35*45</f>
        <v>702</v>
      </c>
      <c r="R35" s="84"/>
      <c r="S35" s="298"/>
      <c r="T35" s="75"/>
      <c r="U35" s="237"/>
      <c r="V35" s="69"/>
      <c r="W35" s="69"/>
      <c r="X35" s="69"/>
      <c r="Y35" s="69"/>
      <c r="Z35" s="69"/>
      <c r="AA35" s="69"/>
    </row>
    <row r="36" spans="1:27" s="8" customFormat="1" ht="17.649999999999999" customHeight="1">
      <c r="A36" s="111" t="s">
        <v>126</v>
      </c>
      <c r="B36" s="255"/>
      <c r="C36" s="19" t="s">
        <v>336</v>
      </c>
      <c r="D36" s="255"/>
      <c r="E36" s="28" t="s">
        <v>462</v>
      </c>
      <c r="F36" s="255"/>
      <c r="G36" s="255"/>
      <c r="H36" s="50" t="s">
        <v>164</v>
      </c>
      <c r="I36" s="257"/>
      <c r="J36" s="253"/>
      <c r="K36" s="221"/>
      <c r="L36" s="221"/>
      <c r="M36" s="221"/>
      <c r="N36" s="221"/>
      <c r="O36" s="231"/>
      <c r="P36" s="225">
        <v>-1286</v>
      </c>
      <c r="R36" s="72"/>
      <c r="S36" s="72"/>
      <c r="T36" s="73"/>
      <c r="U36" s="237"/>
      <c r="V36" s="74"/>
      <c r="W36" s="238"/>
      <c r="X36" s="237"/>
      <c r="Y36" s="73"/>
      <c r="Z36" s="72"/>
      <c r="AA36" s="72"/>
    </row>
    <row r="37" spans="1:27" s="2" customFormat="1" ht="17.649999999999999" customHeight="1">
      <c r="A37" s="110">
        <f>A35+1</f>
        <v>44096</v>
      </c>
      <c r="B37" s="275" t="s">
        <v>7</v>
      </c>
      <c r="C37" s="27" t="s">
        <v>369</v>
      </c>
      <c r="D37" s="258" t="s">
        <v>41</v>
      </c>
      <c r="E37" s="27" t="s">
        <v>460</v>
      </c>
      <c r="F37" s="265" t="s">
        <v>64</v>
      </c>
      <c r="G37" s="258" t="s">
        <v>44</v>
      </c>
      <c r="H37" s="16" t="s">
        <v>79</v>
      </c>
      <c r="I37" s="283" t="s">
        <v>172</v>
      </c>
      <c r="J37" s="233">
        <v>4.9000000000000004</v>
      </c>
      <c r="K37" s="231">
        <v>2</v>
      </c>
      <c r="L37" s="231">
        <v>1.4</v>
      </c>
      <c r="M37" s="231"/>
      <c r="N37" s="231">
        <v>0.8</v>
      </c>
      <c r="O37" s="234">
        <v>1.5</v>
      </c>
      <c r="P37" s="225">
        <f t="shared" ref="P37" si="15">J37*70+K37*75+L37*25+M37*60+N37*150+O37*45</f>
        <v>715.5</v>
      </c>
      <c r="S37" s="69"/>
      <c r="T37" s="75"/>
      <c r="U37" s="237"/>
      <c r="V37" s="76"/>
      <c r="W37" s="238"/>
      <c r="X37" s="237"/>
      <c r="Y37" s="75"/>
      <c r="Z37" s="69"/>
      <c r="AA37" s="69"/>
    </row>
    <row r="38" spans="1:27" s="8" customFormat="1" ht="17.649999999999999" customHeight="1">
      <c r="A38" s="111" t="s">
        <v>127</v>
      </c>
      <c r="B38" s="276"/>
      <c r="C38" s="28" t="s">
        <v>370</v>
      </c>
      <c r="D38" s="255"/>
      <c r="E38" s="28" t="s">
        <v>461</v>
      </c>
      <c r="F38" s="255"/>
      <c r="G38" s="255"/>
      <c r="H38" s="17" t="s">
        <v>337</v>
      </c>
      <c r="I38" s="283"/>
      <c r="J38" s="253"/>
      <c r="K38" s="221"/>
      <c r="L38" s="221"/>
      <c r="M38" s="221"/>
      <c r="N38" s="221"/>
      <c r="O38" s="231"/>
      <c r="P38" s="225">
        <v>-1285</v>
      </c>
      <c r="S38" s="72"/>
      <c r="T38" s="72"/>
      <c r="U38" s="72"/>
      <c r="V38" s="72"/>
      <c r="W38" s="72"/>
      <c r="X38" s="72"/>
      <c r="Y38" s="72"/>
      <c r="Z38" s="72"/>
      <c r="AA38" s="72"/>
    </row>
    <row r="39" spans="1:27" s="2" customFormat="1" ht="17.649999999999999" customHeight="1">
      <c r="A39" s="110">
        <f>A37+1</f>
        <v>44097</v>
      </c>
      <c r="B39" s="277" t="s">
        <v>31</v>
      </c>
      <c r="C39" s="79" t="s">
        <v>59</v>
      </c>
      <c r="D39" s="247" t="s">
        <v>42</v>
      </c>
      <c r="E39" s="91" t="s">
        <v>326</v>
      </c>
      <c r="F39" s="249" t="s">
        <v>41</v>
      </c>
      <c r="G39" s="247" t="s">
        <v>301</v>
      </c>
      <c r="H39" s="194" t="s">
        <v>352</v>
      </c>
      <c r="I39" s="279"/>
      <c r="J39" s="219">
        <v>5.3</v>
      </c>
      <c r="K39" s="221">
        <v>2.4</v>
      </c>
      <c r="L39" s="221">
        <v>2.2000000000000002</v>
      </c>
      <c r="M39" s="221"/>
      <c r="N39" s="221"/>
      <c r="O39" s="223">
        <v>1.7</v>
      </c>
      <c r="P39" s="225">
        <f t="shared" ref="P39" si="16">J39*70+K39*75+L39*25+M39*60+N39*150+O39*45</f>
        <v>682.5</v>
      </c>
    </row>
    <row r="40" spans="1:27" s="8" customFormat="1" ht="17.649999999999999" customHeight="1" thickBot="1">
      <c r="A40" s="111" t="s">
        <v>128</v>
      </c>
      <c r="B40" s="278"/>
      <c r="C40" s="80" t="s">
        <v>349</v>
      </c>
      <c r="D40" s="248"/>
      <c r="E40" s="93" t="s">
        <v>371</v>
      </c>
      <c r="F40" s="248"/>
      <c r="G40" s="248"/>
      <c r="H40" s="196" t="s">
        <v>351</v>
      </c>
      <c r="I40" s="279"/>
      <c r="J40" s="253"/>
      <c r="K40" s="221"/>
      <c r="L40" s="221"/>
      <c r="M40" s="221"/>
      <c r="N40" s="221"/>
      <c r="O40" s="231"/>
      <c r="P40" s="225">
        <v>-1284</v>
      </c>
    </row>
    <row r="41" spans="1:27" s="2" customFormat="1" ht="17.649999999999999" customHeight="1">
      <c r="A41" s="119">
        <f>A39+1</f>
        <v>44098</v>
      </c>
      <c r="B41" s="255" t="s">
        <v>220</v>
      </c>
      <c r="C41" s="49" t="s">
        <v>365</v>
      </c>
      <c r="D41" s="272" t="s">
        <v>40</v>
      </c>
      <c r="E41" s="27" t="s">
        <v>169</v>
      </c>
      <c r="F41" s="272" t="s">
        <v>42</v>
      </c>
      <c r="G41" s="258" t="s">
        <v>33</v>
      </c>
      <c r="H41" s="29" t="s">
        <v>280</v>
      </c>
      <c r="I41" s="259" t="s">
        <v>167</v>
      </c>
      <c r="J41" s="233">
        <v>4.5</v>
      </c>
      <c r="K41" s="231">
        <v>2.2999999999999998</v>
      </c>
      <c r="L41" s="231">
        <v>2</v>
      </c>
      <c r="M41" s="231">
        <v>1</v>
      </c>
      <c r="N41" s="231"/>
      <c r="O41" s="234">
        <v>1.6</v>
      </c>
      <c r="P41" s="225">
        <f t="shared" ref="P41" si="17">J41*70+K41*75+L41*25+M41*60+N41*150+O41*45</f>
        <v>669.5</v>
      </c>
    </row>
    <row r="42" spans="1:27" s="8" customFormat="1" ht="17.649999999999999" customHeight="1">
      <c r="A42" s="111" t="s">
        <v>129</v>
      </c>
      <c r="B42" s="276"/>
      <c r="C42" s="50" t="s">
        <v>366</v>
      </c>
      <c r="D42" s="262"/>
      <c r="E42" s="28" t="s">
        <v>350</v>
      </c>
      <c r="F42" s="262"/>
      <c r="G42" s="255"/>
      <c r="H42" s="28" t="s">
        <v>281</v>
      </c>
      <c r="I42" s="260"/>
      <c r="J42" s="233"/>
      <c r="K42" s="223"/>
      <c r="L42" s="223"/>
      <c r="M42" s="223"/>
      <c r="N42" s="223"/>
      <c r="O42" s="234"/>
      <c r="P42" s="225">
        <v>-1283</v>
      </c>
    </row>
    <row r="43" spans="1:27" s="2" customFormat="1" ht="17.649999999999999" customHeight="1">
      <c r="A43" s="119">
        <f>A41+1</f>
        <v>44099</v>
      </c>
      <c r="B43" s="255" t="s">
        <v>7</v>
      </c>
      <c r="C43" s="29" t="s">
        <v>367</v>
      </c>
      <c r="D43" s="258" t="s">
        <v>40</v>
      </c>
      <c r="E43" s="29" t="s">
        <v>259</v>
      </c>
      <c r="F43" s="261" t="s">
        <v>42</v>
      </c>
      <c r="G43" s="275" t="s">
        <v>33</v>
      </c>
      <c r="H43" s="29" t="s">
        <v>278</v>
      </c>
      <c r="I43" s="257"/>
      <c r="J43" s="219">
        <v>5.2</v>
      </c>
      <c r="K43" s="221">
        <v>2.2999999999999998</v>
      </c>
      <c r="L43" s="221">
        <v>1.8</v>
      </c>
      <c r="M43" s="221"/>
      <c r="N43" s="221"/>
      <c r="O43" s="223">
        <v>2</v>
      </c>
      <c r="P43" s="235">
        <f t="shared" ref="P43" si="18">J43*70+K43*75+L43*25+M43*60+N43*150+O43*45</f>
        <v>671.5</v>
      </c>
    </row>
    <row r="44" spans="1:27" s="8" customFormat="1" ht="17.649999999999999" customHeight="1" thickBot="1">
      <c r="A44" s="182" t="s">
        <v>125</v>
      </c>
      <c r="B44" s="303"/>
      <c r="C44" s="183" t="s">
        <v>368</v>
      </c>
      <c r="D44" s="265"/>
      <c r="E44" s="183" t="s">
        <v>260</v>
      </c>
      <c r="F44" s="272"/>
      <c r="G44" s="275"/>
      <c r="H44" s="183" t="s">
        <v>354</v>
      </c>
      <c r="I44" s="267"/>
      <c r="J44" s="233"/>
      <c r="K44" s="223"/>
      <c r="L44" s="223"/>
      <c r="M44" s="223"/>
      <c r="N44" s="223"/>
      <c r="O44" s="234"/>
      <c r="P44" s="236">
        <v>-1282</v>
      </c>
    </row>
    <row r="45" spans="1:27" s="2" customFormat="1" ht="17.649999999999999" customHeight="1">
      <c r="A45" s="186">
        <f>A43+1</f>
        <v>44100</v>
      </c>
      <c r="B45" s="255" t="s">
        <v>7</v>
      </c>
      <c r="C45" s="29" t="s">
        <v>364</v>
      </c>
      <c r="D45" s="254" t="s">
        <v>166</v>
      </c>
      <c r="E45" s="188" t="s">
        <v>270</v>
      </c>
      <c r="F45" s="272" t="s">
        <v>40</v>
      </c>
      <c r="G45" s="255" t="s">
        <v>33</v>
      </c>
      <c r="H45" s="29" t="s">
        <v>288</v>
      </c>
      <c r="I45" s="180"/>
      <c r="J45" s="219">
        <v>5.4</v>
      </c>
      <c r="K45" s="221">
        <v>2</v>
      </c>
      <c r="L45" s="221">
        <v>2.2999999999999998</v>
      </c>
      <c r="M45" s="221"/>
      <c r="N45" s="221"/>
      <c r="O45" s="223">
        <v>2.1</v>
      </c>
      <c r="P45" s="235">
        <f t="shared" ref="P45" si="19">J45*70+K45*75+L45*25+M45*60+N45*150+O45*45</f>
        <v>680</v>
      </c>
    </row>
    <row r="46" spans="1:27" s="8" customFormat="1" ht="17.649999999999999" customHeight="1" thickBot="1">
      <c r="A46" s="123" t="s">
        <v>189</v>
      </c>
      <c r="B46" s="303"/>
      <c r="C46" s="18" t="s">
        <v>363</v>
      </c>
      <c r="D46" s="255"/>
      <c r="E46" s="18" t="s">
        <v>271</v>
      </c>
      <c r="F46" s="262"/>
      <c r="G46" s="258"/>
      <c r="H46" s="18" t="s">
        <v>289</v>
      </c>
      <c r="I46" s="181"/>
      <c r="J46" s="233"/>
      <c r="K46" s="223"/>
      <c r="L46" s="223"/>
      <c r="M46" s="223"/>
      <c r="N46" s="223"/>
      <c r="O46" s="234"/>
      <c r="P46" s="236">
        <v>-1282</v>
      </c>
    </row>
    <row r="47" spans="1:27" s="8" customFormat="1" ht="17.649999999999999" customHeight="1">
      <c r="A47" s="189">
        <f>A45+2</f>
        <v>44102</v>
      </c>
      <c r="B47" s="254" t="s">
        <v>165</v>
      </c>
      <c r="C47" s="14" t="s">
        <v>361</v>
      </c>
      <c r="D47" s="254" t="s">
        <v>166</v>
      </c>
      <c r="E47" s="173" t="s">
        <v>274</v>
      </c>
      <c r="F47" s="304" t="s">
        <v>42</v>
      </c>
      <c r="G47" s="254" t="s">
        <v>173</v>
      </c>
      <c r="H47" s="172" t="s">
        <v>192</v>
      </c>
      <c r="I47" s="306" t="s">
        <v>167</v>
      </c>
      <c r="J47" s="227">
        <v>5.3</v>
      </c>
      <c r="K47" s="229">
        <v>2.1</v>
      </c>
      <c r="L47" s="229">
        <v>2</v>
      </c>
      <c r="M47" s="229">
        <v>1</v>
      </c>
      <c r="N47" s="229"/>
      <c r="O47" s="230">
        <v>1.6</v>
      </c>
      <c r="P47" s="232">
        <f>J47*70+K47*75+L47*25+M47*60+N47*150+O47*45</f>
        <v>710.5</v>
      </c>
    </row>
    <row r="48" spans="1:27" s="8" customFormat="1" ht="17.649999999999999" customHeight="1" thickBot="1">
      <c r="A48" s="111" t="s">
        <v>126</v>
      </c>
      <c r="B48" s="255"/>
      <c r="C48" s="28" t="s">
        <v>362</v>
      </c>
      <c r="D48" s="255"/>
      <c r="E48" s="191" t="s">
        <v>355</v>
      </c>
      <c r="F48" s="305"/>
      <c r="G48" s="255"/>
      <c r="H48" s="50" t="s">
        <v>193</v>
      </c>
      <c r="I48" s="260"/>
      <c r="J48" s="228"/>
      <c r="K48" s="221"/>
      <c r="L48" s="221"/>
      <c r="M48" s="221"/>
      <c r="N48" s="221"/>
      <c r="O48" s="231"/>
      <c r="P48" s="225">
        <v>-1302</v>
      </c>
    </row>
    <row r="49" spans="1:17" s="8" customFormat="1" ht="17.649999999999999" customHeight="1">
      <c r="A49" s="182">
        <f>A47+1</f>
        <v>44103</v>
      </c>
      <c r="B49" s="275" t="s">
        <v>7</v>
      </c>
      <c r="C49" s="27" t="s">
        <v>360</v>
      </c>
      <c r="D49" s="254" t="s">
        <v>166</v>
      </c>
      <c r="E49" s="27" t="s">
        <v>425</v>
      </c>
      <c r="F49" s="261" t="s">
        <v>157</v>
      </c>
      <c r="G49" s="258" t="s">
        <v>44</v>
      </c>
      <c r="H49" s="27" t="s">
        <v>266</v>
      </c>
      <c r="I49" s="184"/>
      <c r="J49" s="219">
        <v>5.5</v>
      </c>
      <c r="K49" s="221">
        <v>2.2000000000000002</v>
      </c>
      <c r="L49" s="221">
        <v>2.2999999999999998</v>
      </c>
      <c r="M49" s="221"/>
      <c r="N49" s="221"/>
      <c r="O49" s="223">
        <v>2</v>
      </c>
      <c r="P49" s="235">
        <f t="shared" ref="P49" si="20">J49*70+K49*75+L49*25+M49*60+N49*150+O49*45</f>
        <v>697.5</v>
      </c>
    </row>
    <row r="50" spans="1:17" s="8" customFormat="1" ht="17.649999999999999" customHeight="1">
      <c r="A50" s="182" t="s">
        <v>127</v>
      </c>
      <c r="B50" s="276"/>
      <c r="C50" s="183" t="s">
        <v>359</v>
      </c>
      <c r="D50" s="255"/>
      <c r="E50" s="183" t="s">
        <v>404</v>
      </c>
      <c r="F50" s="262"/>
      <c r="G50" s="255"/>
      <c r="H50" s="183" t="s">
        <v>353</v>
      </c>
      <c r="I50" s="184"/>
      <c r="J50" s="233"/>
      <c r="K50" s="223"/>
      <c r="L50" s="223"/>
      <c r="M50" s="223"/>
      <c r="N50" s="223"/>
      <c r="O50" s="234"/>
      <c r="P50" s="236">
        <v>-1282</v>
      </c>
    </row>
    <row r="51" spans="1:17" s="8" customFormat="1" ht="17.649999999999999" customHeight="1">
      <c r="A51" s="110">
        <f>A49+1</f>
        <v>44104</v>
      </c>
      <c r="B51" s="277" t="s">
        <v>31</v>
      </c>
      <c r="C51" s="81" t="s">
        <v>282</v>
      </c>
      <c r="D51" s="247" t="s">
        <v>292</v>
      </c>
      <c r="E51" s="95" t="s">
        <v>357</v>
      </c>
      <c r="F51" s="247" t="s">
        <v>290</v>
      </c>
      <c r="G51" s="247" t="s">
        <v>301</v>
      </c>
      <c r="H51" s="194" t="s">
        <v>459</v>
      </c>
      <c r="I51" s="250"/>
      <c r="J51" s="219">
        <v>5.4</v>
      </c>
      <c r="K51" s="221">
        <v>2.1</v>
      </c>
      <c r="L51" s="221">
        <v>2.2000000000000002</v>
      </c>
      <c r="M51" s="221"/>
      <c r="N51" s="221"/>
      <c r="O51" s="223">
        <v>2.2000000000000002</v>
      </c>
      <c r="P51" s="225">
        <f t="shared" ref="P51" si="21">J51*70+K51*75+L51*25+M51*60+N51*150+O51*45</f>
        <v>689.5</v>
      </c>
    </row>
    <row r="52" spans="1:17" s="8" customFormat="1" ht="17.649999999999999" customHeight="1" thickBot="1">
      <c r="A52" s="123" t="s">
        <v>128</v>
      </c>
      <c r="B52" s="310"/>
      <c r="C52" s="195" t="s">
        <v>356</v>
      </c>
      <c r="D52" s="307"/>
      <c r="E52" s="199" t="s">
        <v>358</v>
      </c>
      <c r="F52" s="307"/>
      <c r="G52" s="307"/>
      <c r="H52" s="196" t="s">
        <v>459</v>
      </c>
      <c r="I52" s="308"/>
      <c r="J52" s="220"/>
      <c r="K52" s="222"/>
      <c r="L52" s="222"/>
      <c r="M52" s="222"/>
      <c r="N52" s="222"/>
      <c r="O52" s="224"/>
      <c r="P52" s="226">
        <v>-1282</v>
      </c>
    </row>
    <row r="53" spans="1:17" s="11" customFormat="1" ht="14.25" customHeight="1">
      <c r="A53" s="289" t="s">
        <v>16</v>
      </c>
      <c r="B53" s="290"/>
      <c r="C53" s="291" t="s">
        <v>17</v>
      </c>
      <c r="D53" s="291"/>
      <c r="E53" s="89" t="s">
        <v>18</v>
      </c>
      <c r="F53" s="291" t="s">
        <v>19</v>
      </c>
      <c r="G53" s="291"/>
      <c r="H53" s="89" t="s">
        <v>20</v>
      </c>
      <c r="I53" s="291" t="s">
        <v>21</v>
      </c>
      <c r="J53" s="291"/>
      <c r="K53" s="291"/>
      <c r="L53" s="291" t="s">
        <v>22</v>
      </c>
      <c r="M53" s="291"/>
      <c r="N53" s="291" t="s">
        <v>23</v>
      </c>
      <c r="O53" s="291"/>
      <c r="P53" s="292"/>
      <c r="Q53" s="10"/>
    </row>
    <row r="54" spans="1:17" s="12" customFormat="1" ht="14.65" customHeight="1">
      <c r="A54" s="284" t="s">
        <v>24</v>
      </c>
      <c r="B54" s="285"/>
      <c r="C54" s="286">
        <v>670</v>
      </c>
      <c r="D54" s="286" t="s">
        <v>25</v>
      </c>
      <c r="E54" s="88">
        <v>4.5</v>
      </c>
      <c r="F54" s="287">
        <v>2</v>
      </c>
      <c r="G54" s="287"/>
      <c r="H54" s="88">
        <v>1.5</v>
      </c>
      <c r="I54" s="286" t="s">
        <v>6</v>
      </c>
      <c r="J54" s="286"/>
      <c r="K54" s="286" t="s">
        <v>25</v>
      </c>
      <c r="L54" s="286" t="s">
        <v>6</v>
      </c>
      <c r="M54" s="286"/>
      <c r="N54" s="286">
        <v>2</v>
      </c>
      <c r="O54" s="286"/>
      <c r="P54" s="288"/>
      <c r="Q54" s="13"/>
    </row>
    <row r="55" spans="1:17" s="12" customFormat="1" ht="14.65" customHeight="1">
      <c r="A55" s="284" t="s">
        <v>26</v>
      </c>
      <c r="B55" s="285"/>
      <c r="C55" s="286">
        <v>770</v>
      </c>
      <c r="D55" s="286" t="s">
        <v>25</v>
      </c>
      <c r="E55" s="88">
        <v>5</v>
      </c>
      <c r="F55" s="287">
        <v>2</v>
      </c>
      <c r="G55" s="287"/>
      <c r="H55" s="88">
        <v>2</v>
      </c>
      <c r="I55" s="286" t="s">
        <v>6</v>
      </c>
      <c r="J55" s="286"/>
      <c r="K55" s="286" t="s">
        <v>25</v>
      </c>
      <c r="L55" s="286" t="s">
        <v>6</v>
      </c>
      <c r="M55" s="286"/>
      <c r="N55" s="286">
        <v>2.5</v>
      </c>
      <c r="O55" s="286"/>
      <c r="P55" s="288"/>
    </row>
    <row r="56" spans="1:17" s="12" customFormat="1" ht="14.65" hidden="1" customHeight="1">
      <c r="A56" s="293" t="s">
        <v>30</v>
      </c>
      <c r="B56" s="294"/>
      <c r="C56" s="295">
        <v>860</v>
      </c>
      <c r="D56" s="295" t="s">
        <v>25</v>
      </c>
      <c r="E56" s="90">
        <v>5.5</v>
      </c>
      <c r="F56" s="296">
        <v>2.5</v>
      </c>
      <c r="G56" s="296"/>
      <c r="H56" s="90">
        <v>2</v>
      </c>
      <c r="I56" s="295" t="s">
        <v>6</v>
      </c>
      <c r="J56" s="295"/>
      <c r="K56" s="295" t="s">
        <v>25</v>
      </c>
      <c r="L56" s="295" t="s">
        <v>6</v>
      </c>
      <c r="M56" s="295"/>
      <c r="N56" s="295">
        <v>2.5</v>
      </c>
      <c r="O56" s="295"/>
      <c r="P56" s="297"/>
    </row>
    <row r="57" spans="1:17" s="12" customFormat="1" ht="14.65" customHeight="1">
      <c r="A57" s="48" t="s">
        <v>27</v>
      </c>
      <c r="B57" s="39"/>
      <c r="C57" s="40"/>
      <c r="D57" s="41"/>
      <c r="E57" s="41"/>
      <c r="F57" s="41"/>
      <c r="G57" s="40"/>
      <c r="H57" s="40"/>
      <c r="I57" s="41"/>
      <c r="J57" s="39"/>
      <c r="K57" s="39"/>
      <c r="L57" s="39"/>
      <c r="M57" s="39"/>
      <c r="N57" s="39"/>
      <c r="O57" s="42"/>
      <c r="P57" s="41"/>
      <c r="Q57" s="13"/>
    </row>
    <row r="58" spans="1:17" s="12" customFormat="1" ht="14.65" customHeight="1">
      <c r="A58" s="36" t="s">
        <v>28</v>
      </c>
      <c r="B58" s="43"/>
      <c r="C58" s="44"/>
      <c r="D58" s="43"/>
      <c r="E58" s="43"/>
      <c r="F58" s="43"/>
      <c r="G58" s="44"/>
      <c r="H58" s="44"/>
      <c r="I58" s="43"/>
      <c r="J58" s="43"/>
      <c r="K58" s="43"/>
      <c r="L58" s="43"/>
      <c r="M58" s="43"/>
      <c r="N58" s="43"/>
      <c r="O58" s="45"/>
      <c r="P58" s="43"/>
      <c r="Q58" s="13"/>
    </row>
    <row r="59" spans="1:17" ht="14.65" customHeight="1">
      <c r="A59" s="61"/>
      <c r="B59" s="43"/>
      <c r="C59" s="61" t="s">
        <v>35</v>
      </c>
      <c r="D59" s="43"/>
      <c r="E59" s="60" t="s">
        <v>34</v>
      </c>
      <c r="F59" s="43"/>
      <c r="G59" s="43"/>
      <c r="H59" s="43"/>
      <c r="I59" s="46" t="s">
        <v>29</v>
      </c>
      <c r="J59" s="43"/>
      <c r="K59" s="43"/>
      <c r="L59" s="43"/>
      <c r="M59" s="43"/>
      <c r="N59" s="43"/>
      <c r="O59" s="43"/>
      <c r="P59" s="43"/>
    </row>
    <row r="60" spans="1:17" ht="15" customHeight="1">
      <c r="A60" s="37"/>
      <c r="B60" s="43"/>
      <c r="C60" s="44"/>
      <c r="D60" s="43"/>
      <c r="E60" s="43"/>
      <c r="F60" s="43"/>
      <c r="G60" s="44"/>
      <c r="H60" s="44"/>
      <c r="I60" s="41"/>
      <c r="J60" s="43"/>
      <c r="K60" s="43"/>
      <c r="L60" s="43"/>
      <c r="M60" s="43"/>
      <c r="N60" s="43"/>
      <c r="O60" s="45"/>
      <c r="P60" s="43"/>
    </row>
    <row r="61" spans="1:17" ht="21" hidden="1" customHeight="1">
      <c r="A61" s="36"/>
      <c r="B61" s="43"/>
      <c r="C61" s="44"/>
      <c r="D61" s="47"/>
      <c r="E61" s="43"/>
      <c r="F61" s="43"/>
      <c r="G61" s="44"/>
      <c r="H61" s="44"/>
      <c r="I61" s="43"/>
      <c r="J61" s="43"/>
      <c r="K61" s="43"/>
      <c r="L61" s="43"/>
      <c r="M61" s="43"/>
      <c r="N61" s="43"/>
      <c r="O61" s="45"/>
      <c r="P61" s="43"/>
    </row>
    <row r="62" spans="1:17" ht="21" hidden="1" customHeight="1">
      <c r="A62" s="38"/>
      <c r="B62" s="31"/>
      <c r="C62" s="32"/>
      <c r="D62" s="30"/>
      <c r="E62" s="30"/>
      <c r="F62" s="30"/>
      <c r="G62" s="32"/>
      <c r="H62" s="32"/>
      <c r="I62" s="43"/>
      <c r="J62" s="33"/>
      <c r="K62" s="33"/>
      <c r="L62" s="33"/>
      <c r="M62" s="33"/>
      <c r="N62" s="33"/>
      <c r="O62" s="34"/>
      <c r="P62" s="35"/>
    </row>
    <row r="63" spans="1:17" ht="21" customHeight="1">
      <c r="C63" s="170"/>
      <c r="D63" s="170"/>
      <c r="E63" s="73"/>
      <c r="F63" s="170"/>
      <c r="G63" s="73"/>
      <c r="H63" s="73"/>
    </row>
    <row r="64" spans="1:17" ht="21" customHeight="1">
      <c r="C64" s="171"/>
      <c r="D64" s="170"/>
      <c r="E64" s="75"/>
      <c r="F64" s="170"/>
      <c r="G64" s="73"/>
      <c r="H64" s="75"/>
    </row>
    <row r="69" spans="1:16" ht="21" customHeight="1">
      <c r="A69" s="1"/>
      <c r="B69" s="1"/>
      <c r="P69" s="1"/>
    </row>
    <row r="70" spans="1:16" ht="21" customHeight="1">
      <c r="A70" s="1"/>
      <c r="B70" s="1"/>
      <c r="P70" s="1"/>
    </row>
    <row r="71" spans="1:16" ht="21" customHeight="1">
      <c r="A71" s="1"/>
      <c r="B71" s="1"/>
      <c r="P71" s="1"/>
    </row>
    <row r="72" spans="1:16" ht="21" customHeight="1">
      <c r="A72" s="1"/>
      <c r="B72" s="1"/>
      <c r="P72" s="1"/>
    </row>
    <row r="73" spans="1:16" ht="21" customHeight="1">
      <c r="A73" s="1"/>
      <c r="B73" s="1"/>
      <c r="P73" s="1"/>
    </row>
  </sheetData>
  <sheetProtection selectLockedCells="1" selectUnlockedCells="1"/>
  <mergeCells count="322">
    <mergeCell ref="I51:I52"/>
    <mergeCell ref="J51:J52"/>
    <mergeCell ref="K51:K52"/>
    <mergeCell ref="L51:L52"/>
    <mergeCell ref="M51:M52"/>
    <mergeCell ref="N51:N52"/>
    <mergeCell ref="O51:O52"/>
    <mergeCell ref="P51:P52"/>
    <mergeCell ref="B37:B38"/>
    <mergeCell ref="D37:D38"/>
    <mergeCell ref="F37:F38"/>
    <mergeCell ref="G37:G38"/>
    <mergeCell ref="I37:I38"/>
    <mergeCell ref="B51:B52"/>
    <mergeCell ref="D51:D52"/>
    <mergeCell ref="F51:F52"/>
    <mergeCell ref="G51:G52"/>
    <mergeCell ref="O39:O40"/>
    <mergeCell ref="N41:N42"/>
    <mergeCell ref="O41:O42"/>
    <mergeCell ref="P41:P42"/>
    <mergeCell ref="P37:P38"/>
    <mergeCell ref="J41:J42"/>
    <mergeCell ref="K41:K42"/>
    <mergeCell ref="A54:B54"/>
    <mergeCell ref="C54:D54"/>
    <mergeCell ref="F54:G54"/>
    <mergeCell ref="I54:K54"/>
    <mergeCell ref="L54:M54"/>
    <mergeCell ref="N54:P54"/>
    <mergeCell ref="A53:B53"/>
    <mergeCell ref="C53:D53"/>
    <mergeCell ref="F53:G53"/>
    <mergeCell ref="I53:K53"/>
    <mergeCell ref="L53:M53"/>
    <mergeCell ref="N53:P53"/>
    <mergeCell ref="B39:B40"/>
    <mergeCell ref="D39:D40"/>
    <mergeCell ref="F39:F40"/>
    <mergeCell ref="G39:G40"/>
    <mergeCell ref="I39:I40"/>
    <mergeCell ref="P39:P40"/>
    <mergeCell ref="B41:B42"/>
    <mergeCell ref="D41:D42"/>
    <mergeCell ref="F41:F42"/>
    <mergeCell ref="G41:G42"/>
    <mergeCell ref="I41:I42"/>
    <mergeCell ref="L41:L42"/>
    <mergeCell ref="M41:M42"/>
    <mergeCell ref="J39:J40"/>
    <mergeCell ref="K39:K40"/>
    <mergeCell ref="L39:L40"/>
    <mergeCell ref="M39:M40"/>
    <mergeCell ref="N39:N40"/>
    <mergeCell ref="O43:O44"/>
    <mergeCell ref="P43:P44"/>
    <mergeCell ref="B43:B44"/>
    <mergeCell ref="D43:D44"/>
    <mergeCell ref="F43:F44"/>
    <mergeCell ref="G43:G44"/>
    <mergeCell ref="I43:I44"/>
    <mergeCell ref="J43:J44"/>
    <mergeCell ref="K43:K44"/>
    <mergeCell ref="L43:L44"/>
    <mergeCell ref="M43:M44"/>
    <mergeCell ref="O31:O32"/>
    <mergeCell ref="B35:B36"/>
    <mergeCell ref="D35:D36"/>
    <mergeCell ref="F35:F36"/>
    <mergeCell ref="G35:G36"/>
    <mergeCell ref="I35:I36"/>
    <mergeCell ref="J35:J36"/>
    <mergeCell ref="K35:K36"/>
    <mergeCell ref="L35:L36"/>
    <mergeCell ref="M35:M36"/>
    <mergeCell ref="L31:L32"/>
    <mergeCell ref="M31:M32"/>
    <mergeCell ref="N31:N32"/>
    <mergeCell ref="O27:O28"/>
    <mergeCell ref="N29:N30"/>
    <mergeCell ref="O29:O30"/>
    <mergeCell ref="P29:P30"/>
    <mergeCell ref="P31:P32"/>
    <mergeCell ref="B33:B34"/>
    <mergeCell ref="D33:D34"/>
    <mergeCell ref="F33:F34"/>
    <mergeCell ref="G33:G34"/>
    <mergeCell ref="I33:I34"/>
    <mergeCell ref="P33:P34"/>
    <mergeCell ref="J33:J34"/>
    <mergeCell ref="K33:K34"/>
    <mergeCell ref="L33:L34"/>
    <mergeCell ref="M33:M34"/>
    <mergeCell ref="N33:N34"/>
    <mergeCell ref="O33:O34"/>
    <mergeCell ref="B31:B32"/>
    <mergeCell ref="D31:D32"/>
    <mergeCell ref="F31:F32"/>
    <mergeCell ref="G31:G32"/>
    <mergeCell ref="I31:I32"/>
    <mergeCell ref="J31:J32"/>
    <mergeCell ref="K31:K32"/>
    <mergeCell ref="N23:N24"/>
    <mergeCell ref="O23:O24"/>
    <mergeCell ref="P23:P24"/>
    <mergeCell ref="J25:J26"/>
    <mergeCell ref="K25:K26"/>
    <mergeCell ref="L25:L26"/>
    <mergeCell ref="M25:M26"/>
    <mergeCell ref="N25:N26"/>
    <mergeCell ref="O25:O26"/>
    <mergeCell ref="P25:P26"/>
    <mergeCell ref="B23:B24"/>
    <mergeCell ref="D23:D24"/>
    <mergeCell ref="F23:F24"/>
    <mergeCell ref="G23:G24"/>
    <mergeCell ref="I23:I24"/>
    <mergeCell ref="J23:J24"/>
    <mergeCell ref="K23:K24"/>
    <mergeCell ref="L23:L24"/>
    <mergeCell ref="M23:M24"/>
    <mergeCell ref="N19:N20"/>
    <mergeCell ref="O19:O20"/>
    <mergeCell ref="P19:P20"/>
    <mergeCell ref="B21:B22"/>
    <mergeCell ref="D21:D22"/>
    <mergeCell ref="F21:F22"/>
    <mergeCell ref="G21:G22"/>
    <mergeCell ref="I21:I22"/>
    <mergeCell ref="P21:P22"/>
    <mergeCell ref="J21:J22"/>
    <mergeCell ref="K21:K22"/>
    <mergeCell ref="L21:L22"/>
    <mergeCell ref="M21:M22"/>
    <mergeCell ref="N21:N22"/>
    <mergeCell ref="O21:O22"/>
    <mergeCell ref="B19:B20"/>
    <mergeCell ref="D19:D20"/>
    <mergeCell ref="F19:F20"/>
    <mergeCell ref="G19:G20"/>
    <mergeCell ref="I19:I20"/>
    <mergeCell ref="J19:J20"/>
    <mergeCell ref="K19:K20"/>
    <mergeCell ref="L19:L20"/>
    <mergeCell ref="M19:M20"/>
    <mergeCell ref="D15:D16"/>
    <mergeCell ref="F15:F16"/>
    <mergeCell ref="G15:G16"/>
    <mergeCell ref="I15:I16"/>
    <mergeCell ref="P15:P16"/>
    <mergeCell ref="B17:B18"/>
    <mergeCell ref="D17:D18"/>
    <mergeCell ref="F17:F18"/>
    <mergeCell ref="G17:G18"/>
    <mergeCell ref="I17:I18"/>
    <mergeCell ref="J17:J18"/>
    <mergeCell ref="K17:K18"/>
    <mergeCell ref="L17:L18"/>
    <mergeCell ref="M17:M18"/>
    <mergeCell ref="J15:J16"/>
    <mergeCell ref="K15:K16"/>
    <mergeCell ref="L15:L16"/>
    <mergeCell ref="M15:M16"/>
    <mergeCell ref="N15:N16"/>
    <mergeCell ref="O15:O16"/>
    <mergeCell ref="N17:N18"/>
    <mergeCell ref="O17:O18"/>
    <mergeCell ref="P17:P18"/>
    <mergeCell ref="L13:L14"/>
    <mergeCell ref="M13:M14"/>
    <mergeCell ref="N13:N14"/>
    <mergeCell ref="O13:O14"/>
    <mergeCell ref="P13:P14"/>
    <mergeCell ref="B11:B12"/>
    <mergeCell ref="D11:D12"/>
    <mergeCell ref="F11:F12"/>
    <mergeCell ref="G11:G12"/>
    <mergeCell ref="I11:I12"/>
    <mergeCell ref="J11:J12"/>
    <mergeCell ref="K11:K12"/>
    <mergeCell ref="L11:L12"/>
    <mergeCell ref="M11:M12"/>
    <mergeCell ref="P9:P10"/>
    <mergeCell ref="J9:J10"/>
    <mergeCell ref="K9:K10"/>
    <mergeCell ref="L9:L10"/>
    <mergeCell ref="M9:M10"/>
    <mergeCell ref="N9:N10"/>
    <mergeCell ref="O9:O10"/>
    <mergeCell ref="N11:N12"/>
    <mergeCell ref="O11:O12"/>
    <mergeCell ref="P11:P12"/>
    <mergeCell ref="A1:P1"/>
    <mergeCell ref="B2:P2"/>
    <mergeCell ref="B3:P3"/>
    <mergeCell ref="C4:D4"/>
    <mergeCell ref="E4:F4"/>
    <mergeCell ref="P5:P6"/>
    <mergeCell ref="L5:L6"/>
    <mergeCell ref="M5:M6"/>
    <mergeCell ref="L7:L8"/>
    <mergeCell ref="M7:M8"/>
    <mergeCell ref="N7:N8"/>
    <mergeCell ref="O7:O8"/>
    <mergeCell ref="P7:P8"/>
    <mergeCell ref="B7:B8"/>
    <mergeCell ref="D7:D8"/>
    <mergeCell ref="F7:F8"/>
    <mergeCell ref="G7:G8"/>
    <mergeCell ref="I7:I8"/>
    <mergeCell ref="D5:D6"/>
    <mergeCell ref="F5:F6"/>
    <mergeCell ref="G5:G6"/>
    <mergeCell ref="N5:N6"/>
    <mergeCell ref="O5:O6"/>
    <mergeCell ref="B25:B26"/>
    <mergeCell ref="D25:D26"/>
    <mergeCell ref="F25:F26"/>
    <mergeCell ref="G25:G26"/>
    <mergeCell ref="I25:I26"/>
    <mergeCell ref="J7:J8"/>
    <mergeCell ref="K7:K8"/>
    <mergeCell ref="B5:B6"/>
    <mergeCell ref="I5:I6"/>
    <mergeCell ref="J5:J6"/>
    <mergeCell ref="K5:K6"/>
    <mergeCell ref="B9:B10"/>
    <mergeCell ref="D9:D10"/>
    <mergeCell ref="F9:F10"/>
    <mergeCell ref="G9:G10"/>
    <mergeCell ref="I9:I10"/>
    <mergeCell ref="B13:B14"/>
    <mergeCell ref="D13:D14"/>
    <mergeCell ref="F13:F14"/>
    <mergeCell ref="G13:G14"/>
    <mergeCell ref="I13:I14"/>
    <mergeCell ref="J13:J14"/>
    <mergeCell ref="K13:K14"/>
    <mergeCell ref="B15:B16"/>
    <mergeCell ref="S26:S27"/>
    <mergeCell ref="S28:S29"/>
    <mergeCell ref="S34:S35"/>
    <mergeCell ref="U36:U37"/>
    <mergeCell ref="B27:B28"/>
    <mergeCell ref="D27:D28"/>
    <mergeCell ref="F27:F28"/>
    <mergeCell ref="G27:G28"/>
    <mergeCell ref="I27:I28"/>
    <mergeCell ref="P27:P28"/>
    <mergeCell ref="B29:B30"/>
    <mergeCell ref="D29:D30"/>
    <mergeCell ref="F29:F30"/>
    <mergeCell ref="G29:G30"/>
    <mergeCell ref="I29:I30"/>
    <mergeCell ref="J29:J30"/>
    <mergeCell ref="K29:K30"/>
    <mergeCell ref="L29:L30"/>
    <mergeCell ref="M29:M30"/>
    <mergeCell ref="J27:J28"/>
    <mergeCell ref="K27:K28"/>
    <mergeCell ref="L27:L28"/>
    <mergeCell ref="M27:M28"/>
    <mergeCell ref="N27:N28"/>
    <mergeCell ref="W36:W37"/>
    <mergeCell ref="X36:X37"/>
    <mergeCell ref="B45:B46"/>
    <mergeCell ref="D45:D46"/>
    <mergeCell ref="F45:F46"/>
    <mergeCell ref="G45:G46"/>
    <mergeCell ref="J45:J46"/>
    <mergeCell ref="K45:K46"/>
    <mergeCell ref="L45:L46"/>
    <mergeCell ref="M45:M46"/>
    <mergeCell ref="N45:N46"/>
    <mergeCell ref="O45:O46"/>
    <mergeCell ref="P45:P46"/>
    <mergeCell ref="N35:N36"/>
    <mergeCell ref="O35:O36"/>
    <mergeCell ref="P35:P36"/>
    <mergeCell ref="J37:J38"/>
    <mergeCell ref="K37:K38"/>
    <mergeCell ref="L37:L38"/>
    <mergeCell ref="M37:M38"/>
    <mergeCell ref="N37:N38"/>
    <mergeCell ref="O37:O38"/>
    <mergeCell ref="U34:U35"/>
    <mergeCell ref="N43:N44"/>
    <mergeCell ref="A55:B55"/>
    <mergeCell ref="C55:D55"/>
    <mergeCell ref="F55:G55"/>
    <mergeCell ref="I55:K55"/>
    <mergeCell ref="L55:M55"/>
    <mergeCell ref="N55:P55"/>
    <mergeCell ref="A56:B56"/>
    <mergeCell ref="C56:D56"/>
    <mergeCell ref="F56:G56"/>
    <mergeCell ref="I56:K56"/>
    <mergeCell ref="L56:M56"/>
    <mergeCell ref="N56:P56"/>
    <mergeCell ref="N47:N48"/>
    <mergeCell ref="O47:O48"/>
    <mergeCell ref="P47:P48"/>
    <mergeCell ref="B49:B50"/>
    <mergeCell ref="D49:D50"/>
    <mergeCell ref="F49:F50"/>
    <mergeCell ref="G49:G50"/>
    <mergeCell ref="J49:J50"/>
    <mergeCell ref="K49:K50"/>
    <mergeCell ref="L49:L50"/>
    <mergeCell ref="M49:M50"/>
    <mergeCell ref="N49:N50"/>
    <mergeCell ref="O49:O50"/>
    <mergeCell ref="P49:P50"/>
    <mergeCell ref="B47:B48"/>
    <mergeCell ref="D47:D48"/>
    <mergeCell ref="F47:F48"/>
    <mergeCell ref="G47:G48"/>
    <mergeCell ref="I47:I48"/>
    <mergeCell ref="J47:J48"/>
    <mergeCell ref="K47:K48"/>
    <mergeCell ref="L47:L48"/>
    <mergeCell ref="M47:M48"/>
  </mergeCells>
  <phoneticPr fontId="37" type="noConversion"/>
  <conditionalFormatting sqref="H27:H28">
    <cfRule type="duplicateValues" dxfId="3" priority="2"/>
  </conditionalFormatting>
  <conditionalFormatting sqref="H41:H42">
    <cfRule type="duplicateValues" dxfId="2" priority="1"/>
  </conditionalFormatting>
  <printOptions horizontalCentered="1" verticalCentered="1"/>
  <pageMargins left="0" right="0" top="0.23622047244094491" bottom="0.15748031496062992" header="0.27559055118110237" footer="0.23622047244094491"/>
  <pageSetup paperSize="9" scale="82" firstPageNumber="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71"/>
  <sheetViews>
    <sheetView tabSelected="1" view="pageBreakPreview" zoomScale="78" zoomScaleNormal="100" zoomScaleSheetLayoutView="78" workbookViewId="0">
      <selection activeCell="I10" sqref="I10"/>
    </sheetView>
  </sheetViews>
  <sheetFormatPr defaultColWidth="7.875" defaultRowHeight="21" customHeight="1"/>
  <cols>
    <col min="1" max="1" width="7" style="106" customWidth="1"/>
    <col min="2" max="2" width="27.75" style="106" customWidth="1"/>
    <col min="3" max="3" width="9.125" style="128" customWidth="1"/>
    <col min="4" max="4" width="22.375" style="106" customWidth="1"/>
    <col min="5" max="5" width="3.25" style="106" customWidth="1"/>
    <col min="6" max="6" width="19.25" style="106" customWidth="1"/>
    <col min="7" max="7" width="3.625" style="106" customWidth="1"/>
    <col min="8" max="8" width="12" style="106" customWidth="1"/>
    <col min="9" max="9" width="18.625" style="106" customWidth="1"/>
    <col min="10" max="10" width="5.875" style="160" customWidth="1"/>
    <col min="11" max="11" width="31.375" style="106" customWidth="1"/>
    <col min="12" max="17" width="5.5" style="106" customWidth="1"/>
    <col min="18" max="18" width="7.5" style="106" customWidth="1"/>
    <col min="19" max="16384" width="7.875" style="106"/>
  </cols>
  <sheetData>
    <row r="1" spans="1:25" s="98" customFormat="1" ht="23.45" customHeight="1" thickBot="1">
      <c r="A1" s="329" t="s">
        <v>188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  <c r="R1" s="97"/>
      <c r="S1" s="97"/>
      <c r="T1" s="97"/>
      <c r="U1" s="97"/>
      <c r="V1" s="97"/>
      <c r="W1" s="97"/>
      <c r="X1" s="97"/>
    </row>
    <row r="2" spans="1:25" s="98" customFormat="1" ht="26.45" customHeight="1" thickBot="1">
      <c r="A2" s="174" t="s">
        <v>88</v>
      </c>
      <c r="B2" s="99" t="s">
        <v>89</v>
      </c>
      <c r="C2" s="99" t="s">
        <v>90</v>
      </c>
      <c r="D2" s="330" t="s">
        <v>91</v>
      </c>
      <c r="E2" s="330"/>
      <c r="F2" s="330" t="s">
        <v>92</v>
      </c>
      <c r="G2" s="330"/>
      <c r="H2" s="99" t="s">
        <v>93</v>
      </c>
      <c r="I2" s="100" t="s">
        <v>94</v>
      </c>
      <c r="J2" s="23" t="s">
        <v>95</v>
      </c>
      <c r="K2" s="101" t="s">
        <v>96</v>
      </c>
      <c r="L2" s="102" t="s">
        <v>97</v>
      </c>
      <c r="M2" s="103" t="s">
        <v>98</v>
      </c>
      <c r="N2" s="103" t="s">
        <v>99</v>
      </c>
      <c r="O2" s="103" t="s">
        <v>100</v>
      </c>
      <c r="P2" s="103" t="s">
        <v>101</v>
      </c>
      <c r="Q2" s="103" t="s">
        <v>102</v>
      </c>
      <c r="R2" s="104" t="s">
        <v>103</v>
      </c>
      <c r="S2" s="97"/>
      <c r="T2" s="97"/>
      <c r="U2" s="97"/>
      <c r="V2" s="97"/>
      <c r="W2" s="97"/>
      <c r="X2" s="97"/>
    </row>
    <row r="3" spans="1:25" ht="15.6" customHeight="1">
      <c r="A3" s="119">
        <v>44074</v>
      </c>
      <c r="B3" s="161" t="s">
        <v>139</v>
      </c>
      <c r="C3" s="254" t="s">
        <v>32</v>
      </c>
      <c r="D3" s="168" t="s">
        <v>50</v>
      </c>
      <c r="E3" s="254" t="s">
        <v>40</v>
      </c>
      <c r="F3" s="14" t="s">
        <v>374</v>
      </c>
      <c r="G3" s="254" t="s">
        <v>294</v>
      </c>
      <c r="H3" s="254" t="s">
        <v>173</v>
      </c>
      <c r="I3" s="49" t="s">
        <v>378</v>
      </c>
      <c r="J3" s="256" t="s">
        <v>43</v>
      </c>
      <c r="K3" s="105" t="s">
        <v>417</v>
      </c>
      <c r="L3" s="233">
        <v>5</v>
      </c>
      <c r="M3" s="234">
        <v>2.4</v>
      </c>
      <c r="N3" s="234">
        <v>1.3</v>
      </c>
      <c r="O3" s="234">
        <v>1</v>
      </c>
      <c r="P3" s="234"/>
      <c r="Q3" s="234">
        <v>1.7</v>
      </c>
      <c r="R3" s="232">
        <f t="shared" ref="R3" si="0">L3*70+M3*75+N3*25+O3*60+P3*150+Q3*45</f>
        <v>699</v>
      </c>
      <c r="X3" s="107"/>
      <c r="Y3" s="107"/>
    </row>
    <row r="4" spans="1:25" ht="15.6" customHeight="1">
      <c r="A4" s="111" t="s">
        <v>122</v>
      </c>
      <c r="B4" s="165" t="s">
        <v>140</v>
      </c>
      <c r="C4" s="301"/>
      <c r="D4" s="19" t="s">
        <v>51</v>
      </c>
      <c r="E4" s="302"/>
      <c r="F4" s="28" t="s">
        <v>375</v>
      </c>
      <c r="G4" s="255"/>
      <c r="H4" s="255"/>
      <c r="I4" s="50" t="s">
        <v>379</v>
      </c>
      <c r="J4" s="257"/>
      <c r="K4" s="108" t="s">
        <v>418</v>
      </c>
      <c r="L4" s="253"/>
      <c r="M4" s="231"/>
      <c r="N4" s="231"/>
      <c r="O4" s="231"/>
      <c r="P4" s="231"/>
      <c r="Q4" s="231"/>
      <c r="R4" s="225">
        <v>-1301</v>
      </c>
      <c r="X4" s="107"/>
      <c r="Y4" s="107"/>
    </row>
    <row r="5" spans="1:25" ht="15.6" customHeight="1">
      <c r="A5" s="110">
        <f>A3+1</f>
        <v>44075</v>
      </c>
      <c r="B5" s="109" t="s">
        <v>137</v>
      </c>
      <c r="C5" s="258" t="s">
        <v>7</v>
      </c>
      <c r="D5" s="53" t="s">
        <v>233</v>
      </c>
      <c r="E5" s="258" t="s">
        <v>40</v>
      </c>
      <c r="F5" s="53" t="s">
        <v>376</v>
      </c>
      <c r="G5" s="258" t="s">
        <v>42</v>
      </c>
      <c r="H5" s="258" t="s">
        <v>44</v>
      </c>
      <c r="I5" s="29" t="s">
        <v>152</v>
      </c>
      <c r="J5" s="259"/>
      <c r="K5" s="177" t="s">
        <v>468</v>
      </c>
      <c r="L5" s="219">
        <v>5.3</v>
      </c>
      <c r="M5" s="223">
        <v>2.2000000000000002</v>
      </c>
      <c r="N5" s="223">
        <v>1.8</v>
      </c>
      <c r="O5" s="223"/>
      <c r="P5" s="223"/>
      <c r="Q5" s="223">
        <v>2</v>
      </c>
      <c r="R5" s="225">
        <f t="shared" ref="R5" si="1">L5*70+M5*75+N5*25+O5*60+P5*150+Q5*45</f>
        <v>671</v>
      </c>
      <c r="T5" s="112"/>
      <c r="U5" s="113"/>
      <c r="V5" s="113"/>
      <c r="W5" s="107"/>
      <c r="X5" s="107"/>
      <c r="Y5" s="107"/>
    </row>
    <row r="6" spans="1:25" ht="15.6" customHeight="1">
      <c r="A6" s="111" t="s">
        <v>123</v>
      </c>
      <c r="B6" s="108" t="s">
        <v>138</v>
      </c>
      <c r="C6" s="255"/>
      <c r="D6" s="15" t="s">
        <v>58</v>
      </c>
      <c r="E6" s="255"/>
      <c r="F6" s="28" t="s">
        <v>377</v>
      </c>
      <c r="G6" s="255"/>
      <c r="H6" s="255"/>
      <c r="I6" s="28" t="s">
        <v>153</v>
      </c>
      <c r="J6" s="260"/>
      <c r="K6" s="114" t="s">
        <v>469</v>
      </c>
      <c r="L6" s="253"/>
      <c r="M6" s="231"/>
      <c r="N6" s="231"/>
      <c r="O6" s="231"/>
      <c r="P6" s="231"/>
      <c r="Q6" s="231"/>
      <c r="R6" s="225">
        <v>-1300</v>
      </c>
      <c r="T6" s="115"/>
      <c r="W6" s="107"/>
      <c r="X6" s="107"/>
      <c r="Y6" s="107"/>
    </row>
    <row r="7" spans="1:25" ht="15.6" customHeight="1">
      <c r="A7" s="163">
        <f>A5+1</f>
        <v>44076</v>
      </c>
      <c r="B7" s="109" t="s">
        <v>156</v>
      </c>
      <c r="C7" s="247" t="s">
        <v>31</v>
      </c>
      <c r="D7" s="79" t="s">
        <v>62</v>
      </c>
      <c r="E7" s="249" t="s">
        <v>294</v>
      </c>
      <c r="F7" s="92" t="s">
        <v>381</v>
      </c>
      <c r="G7" s="247" t="s">
        <v>300</v>
      </c>
      <c r="H7" s="247" t="s">
        <v>301</v>
      </c>
      <c r="I7" s="79" t="s">
        <v>73</v>
      </c>
      <c r="J7" s="250"/>
      <c r="K7" s="133" t="s">
        <v>135</v>
      </c>
      <c r="L7" s="252">
        <v>5.5</v>
      </c>
      <c r="M7" s="221">
        <v>2.2000000000000002</v>
      </c>
      <c r="N7" s="221">
        <v>1.6</v>
      </c>
      <c r="O7" s="221"/>
      <c r="P7" s="221"/>
      <c r="Q7" s="223">
        <v>1.5</v>
      </c>
      <c r="R7" s="225">
        <f t="shared" ref="R7" si="2">L7*70+M7*75+N7*25+O7*60+P7*150+Q7*45</f>
        <v>657.5</v>
      </c>
      <c r="T7" s="107"/>
      <c r="V7" s="107"/>
      <c r="W7" s="107"/>
      <c r="X7" s="107"/>
      <c r="Y7" s="107"/>
    </row>
    <row r="8" spans="1:25" ht="15.6" customHeight="1">
      <c r="A8" s="164" t="s">
        <v>124</v>
      </c>
      <c r="B8" s="108" t="s">
        <v>158</v>
      </c>
      <c r="C8" s="248"/>
      <c r="D8" s="80" t="s">
        <v>63</v>
      </c>
      <c r="E8" s="248"/>
      <c r="F8" s="94" t="s">
        <v>382</v>
      </c>
      <c r="G8" s="248"/>
      <c r="H8" s="248"/>
      <c r="I8" s="80" t="s">
        <v>74</v>
      </c>
      <c r="J8" s="251"/>
      <c r="K8" s="114"/>
      <c r="L8" s="228"/>
      <c r="M8" s="221"/>
      <c r="N8" s="221"/>
      <c r="O8" s="221"/>
      <c r="P8" s="221"/>
      <c r="Q8" s="231"/>
      <c r="R8" s="225">
        <v>-1299</v>
      </c>
      <c r="T8" s="113"/>
      <c r="V8" s="107"/>
      <c r="W8" s="107"/>
      <c r="X8" s="107"/>
      <c r="Y8" s="107"/>
    </row>
    <row r="9" spans="1:25" ht="15.6" customHeight="1">
      <c r="A9" s="119">
        <f>A7+1</f>
        <v>44077</v>
      </c>
      <c r="B9" s="161" t="s">
        <v>198</v>
      </c>
      <c r="C9" s="258" t="s">
        <v>47</v>
      </c>
      <c r="D9" s="27" t="s">
        <v>54</v>
      </c>
      <c r="E9" s="258" t="s">
        <v>56</v>
      </c>
      <c r="F9" s="29" t="s">
        <v>229</v>
      </c>
      <c r="G9" s="261" t="s">
        <v>296</v>
      </c>
      <c r="H9" s="258" t="s">
        <v>33</v>
      </c>
      <c r="I9" s="29" t="s">
        <v>75</v>
      </c>
      <c r="J9" s="259" t="s">
        <v>170</v>
      </c>
      <c r="K9" s="133" t="s">
        <v>205</v>
      </c>
      <c r="L9" s="252">
        <v>5.2</v>
      </c>
      <c r="M9" s="221">
        <v>2</v>
      </c>
      <c r="N9" s="221">
        <v>1.5</v>
      </c>
      <c r="O9" s="221">
        <v>1</v>
      </c>
      <c r="P9" s="221"/>
      <c r="Q9" s="223">
        <v>1.5</v>
      </c>
      <c r="R9" s="225">
        <f t="shared" ref="R9" si="3">L9*70+M9*75+N9*25+O9*60+P9*150+Q9*45</f>
        <v>679</v>
      </c>
      <c r="V9" s="107"/>
      <c r="W9" s="107"/>
      <c r="X9" s="107"/>
      <c r="Y9" s="107"/>
    </row>
    <row r="10" spans="1:25" ht="15.6" customHeight="1">
      <c r="A10" s="111" t="s">
        <v>121</v>
      </c>
      <c r="B10" s="167" t="s">
        <v>199</v>
      </c>
      <c r="C10" s="255"/>
      <c r="D10" s="28" t="s">
        <v>55</v>
      </c>
      <c r="E10" s="255"/>
      <c r="F10" s="28" t="s">
        <v>230</v>
      </c>
      <c r="G10" s="262"/>
      <c r="H10" s="255"/>
      <c r="I10" s="28" t="s">
        <v>383</v>
      </c>
      <c r="J10" s="260"/>
      <c r="K10" s="114" t="s">
        <v>206</v>
      </c>
      <c r="L10" s="228"/>
      <c r="M10" s="221"/>
      <c r="N10" s="221"/>
      <c r="O10" s="221"/>
      <c r="P10" s="221"/>
      <c r="Q10" s="231"/>
      <c r="R10" s="225">
        <v>-1298</v>
      </c>
      <c r="T10" s="118"/>
    </row>
    <row r="11" spans="1:25" ht="15.6" customHeight="1">
      <c r="A11" s="110">
        <f>A9+1</f>
        <v>44078</v>
      </c>
      <c r="B11" s="161" t="s">
        <v>181</v>
      </c>
      <c r="C11" s="258" t="s">
        <v>7</v>
      </c>
      <c r="D11" s="51" t="s">
        <v>302</v>
      </c>
      <c r="E11" s="261" t="s">
        <v>40</v>
      </c>
      <c r="F11" s="29" t="s">
        <v>380</v>
      </c>
      <c r="G11" s="265" t="s">
        <v>299</v>
      </c>
      <c r="H11" s="255" t="s">
        <v>33</v>
      </c>
      <c r="I11" s="27" t="s">
        <v>196</v>
      </c>
      <c r="J11" s="267"/>
      <c r="K11" s="133" t="s">
        <v>174</v>
      </c>
      <c r="L11" s="252">
        <v>5.4</v>
      </c>
      <c r="M11" s="221">
        <v>2.1</v>
      </c>
      <c r="N11" s="221">
        <v>1.7</v>
      </c>
      <c r="O11" s="221"/>
      <c r="P11" s="221"/>
      <c r="Q11" s="223">
        <v>1.6</v>
      </c>
      <c r="R11" s="235">
        <f t="shared" ref="R11" si="4">L11*70+M11*75+N11*25+O11*60+P11*150+Q11*45</f>
        <v>650</v>
      </c>
      <c r="T11" s="120"/>
    </row>
    <row r="12" spans="1:25" ht="15.6" customHeight="1" thickBot="1">
      <c r="A12" s="123" t="s">
        <v>125</v>
      </c>
      <c r="B12" s="166" t="s">
        <v>182</v>
      </c>
      <c r="C12" s="263"/>
      <c r="D12" s="52" t="s">
        <v>303</v>
      </c>
      <c r="E12" s="264"/>
      <c r="F12" s="18" t="s">
        <v>235</v>
      </c>
      <c r="G12" s="255"/>
      <c r="H12" s="266"/>
      <c r="I12" s="28" t="s">
        <v>197</v>
      </c>
      <c r="J12" s="268"/>
      <c r="K12" s="117" t="s">
        <v>216</v>
      </c>
      <c r="L12" s="269"/>
      <c r="M12" s="222"/>
      <c r="N12" s="222"/>
      <c r="O12" s="222"/>
      <c r="P12" s="222"/>
      <c r="Q12" s="224"/>
      <c r="R12" s="226">
        <v>-1297</v>
      </c>
      <c r="T12" s="120"/>
    </row>
    <row r="13" spans="1:25" ht="15.6" customHeight="1">
      <c r="A13" s="119">
        <f>A11+3</f>
        <v>44081</v>
      </c>
      <c r="B13" s="105" t="s">
        <v>200</v>
      </c>
      <c r="C13" s="254" t="s">
        <v>32</v>
      </c>
      <c r="D13" s="169" t="s">
        <v>57</v>
      </c>
      <c r="E13" s="254" t="s">
        <v>40</v>
      </c>
      <c r="F13" s="27" t="s">
        <v>240</v>
      </c>
      <c r="G13" s="254" t="s">
        <v>42</v>
      </c>
      <c r="H13" s="254" t="s">
        <v>173</v>
      </c>
      <c r="I13" s="54" t="s">
        <v>447</v>
      </c>
      <c r="J13" s="256" t="s">
        <v>43</v>
      </c>
      <c r="K13" s="105" t="s">
        <v>130</v>
      </c>
      <c r="L13" s="233">
        <v>5</v>
      </c>
      <c r="M13" s="231">
        <v>2.1</v>
      </c>
      <c r="N13" s="231">
        <v>1.2</v>
      </c>
      <c r="O13" s="231">
        <v>1</v>
      </c>
      <c r="P13" s="231"/>
      <c r="Q13" s="234">
        <v>1.4</v>
      </c>
      <c r="R13" s="232">
        <f t="shared" ref="R13" si="5">L13*70+M13*75+N13*25+O13*60+P13*150+Q13*45</f>
        <v>660.5</v>
      </c>
    </row>
    <row r="14" spans="1:25" ht="15.6" customHeight="1">
      <c r="A14" s="111" t="s">
        <v>126</v>
      </c>
      <c r="B14" s="108" t="s">
        <v>201</v>
      </c>
      <c r="C14" s="255"/>
      <c r="D14" s="15" t="s">
        <v>252</v>
      </c>
      <c r="E14" s="255"/>
      <c r="F14" s="28" t="s">
        <v>241</v>
      </c>
      <c r="G14" s="255"/>
      <c r="H14" s="255"/>
      <c r="I14" s="50" t="s">
        <v>448</v>
      </c>
      <c r="J14" s="257"/>
      <c r="K14" s="114" t="s">
        <v>130</v>
      </c>
      <c r="L14" s="253"/>
      <c r="M14" s="221"/>
      <c r="N14" s="221"/>
      <c r="O14" s="221"/>
      <c r="P14" s="221"/>
      <c r="Q14" s="231"/>
      <c r="R14" s="225">
        <v>-1296</v>
      </c>
    </row>
    <row r="15" spans="1:25" ht="15.6" customHeight="1">
      <c r="A15" s="110">
        <f>A13+1</f>
        <v>44082</v>
      </c>
      <c r="B15" s="109" t="s">
        <v>183</v>
      </c>
      <c r="C15" s="258" t="s">
        <v>7</v>
      </c>
      <c r="D15" s="67" t="s">
        <v>238</v>
      </c>
      <c r="E15" s="261" t="s">
        <v>295</v>
      </c>
      <c r="F15" s="53" t="s">
        <v>277</v>
      </c>
      <c r="G15" s="258" t="s">
        <v>42</v>
      </c>
      <c r="H15" s="258" t="s">
        <v>44</v>
      </c>
      <c r="I15" s="27" t="s">
        <v>45</v>
      </c>
      <c r="J15" s="270" t="s">
        <v>171</v>
      </c>
      <c r="K15" s="109" t="s">
        <v>204</v>
      </c>
      <c r="L15" s="233">
        <v>4.5999999999999996</v>
      </c>
      <c r="M15" s="231">
        <v>2.2999999999999998</v>
      </c>
      <c r="N15" s="231">
        <v>1.7</v>
      </c>
      <c r="O15" s="231"/>
      <c r="P15" s="231">
        <v>0.8</v>
      </c>
      <c r="Q15" s="234">
        <v>1.5</v>
      </c>
      <c r="R15" s="225">
        <f t="shared" ref="R15" si="6">L15*70+M15*75+N15*25+O15*60+P15*150+Q15*45</f>
        <v>724.5</v>
      </c>
    </row>
    <row r="16" spans="1:25" ht="15.6" customHeight="1">
      <c r="A16" s="111" t="s">
        <v>127</v>
      </c>
      <c r="B16" s="108" t="s">
        <v>184</v>
      </c>
      <c r="C16" s="255"/>
      <c r="D16" s="50" t="s">
        <v>239</v>
      </c>
      <c r="E16" s="262"/>
      <c r="F16" s="28" t="s">
        <v>384</v>
      </c>
      <c r="G16" s="255"/>
      <c r="H16" s="255"/>
      <c r="I16" s="28" t="s">
        <v>451</v>
      </c>
      <c r="J16" s="271"/>
      <c r="K16" s="114" t="s">
        <v>207</v>
      </c>
      <c r="L16" s="253"/>
      <c r="M16" s="221"/>
      <c r="N16" s="221"/>
      <c r="O16" s="221"/>
      <c r="P16" s="221"/>
      <c r="Q16" s="231"/>
      <c r="R16" s="225">
        <v>-1295</v>
      </c>
    </row>
    <row r="17" spans="1:24" ht="15.6" customHeight="1">
      <c r="A17" s="110">
        <f>A15+1</f>
        <v>44083</v>
      </c>
      <c r="B17" s="109" t="s">
        <v>177</v>
      </c>
      <c r="C17" s="247" t="s">
        <v>31</v>
      </c>
      <c r="D17" s="81" t="s">
        <v>236</v>
      </c>
      <c r="E17" s="247" t="s">
        <v>293</v>
      </c>
      <c r="F17" s="92" t="s">
        <v>69</v>
      </c>
      <c r="G17" s="247" t="s">
        <v>41</v>
      </c>
      <c r="H17" s="247" t="s">
        <v>301</v>
      </c>
      <c r="I17" s="81" t="s">
        <v>449</v>
      </c>
      <c r="J17" s="250"/>
      <c r="K17" s="133" t="s">
        <v>135</v>
      </c>
      <c r="L17" s="219">
        <v>5.4</v>
      </c>
      <c r="M17" s="221">
        <v>2.1</v>
      </c>
      <c r="N17" s="221">
        <v>1.6</v>
      </c>
      <c r="O17" s="221"/>
      <c r="P17" s="221"/>
      <c r="Q17" s="223">
        <v>1.6</v>
      </c>
      <c r="R17" s="225">
        <f t="shared" ref="R17" si="7">L17*70+M17*75+N17*25+O17*60+P17*150+Q17*45</f>
        <v>647.5</v>
      </c>
      <c r="U17" s="122"/>
    </row>
    <row r="18" spans="1:24" ht="15.6" customHeight="1">
      <c r="A18" s="111" t="s">
        <v>128</v>
      </c>
      <c r="B18" s="108" t="s">
        <v>178</v>
      </c>
      <c r="C18" s="248"/>
      <c r="D18" s="80" t="s">
        <v>237</v>
      </c>
      <c r="E18" s="248"/>
      <c r="F18" s="94" t="s">
        <v>70</v>
      </c>
      <c r="G18" s="248"/>
      <c r="H18" s="248"/>
      <c r="I18" s="80" t="s">
        <v>450</v>
      </c>
      <c r="J18" s="251"/>
      <c r="K18" s="124"/>
      <c r="L18" s="253"/>
      <c r="M18" s="221"/>
      <c r="N18" s="221"/>
      <c r="O18" s="221"/>
      <c r="P18" s="221"/>
      <c r="Q18" s="231"/>
      <c r="R18" s="225">
        <v>-1294</v>
      </c>
      <c r="U18" s="125"/>
    </row>
    <row r="19" spans="1:24" ht="15.6" customHeight="1">
      <c r="A19" s="119">
        <f>A17+1</f>
        <v>44084</v>
      </c>
      <c r="B19" s="121" t="s">
        <v>202</v>
      </c>
      <c r="C19" s="258" t="s">
        <v>48</v>
      </c>
      <c r="D19" s="53" t="s">
        <v>284</v>
      </c>
      <c r="E19" s="258" t="s">
        <v>295</v>
      </c>
      <c r="F19" s="29" t="s">
        <v>243</v>
      </c>
      <c r="G19" s="261" t="s">
        <v>42</v>
      </c>
      <c r="H19" s="258" t="s">
        <v>33</v>
      </c>
      <c r="I19" s="27" t="s">
        <v>385</v>
      </c>
      <c r="J19" s="259" t="s">
        <v>170</v>
      </c>
      <c r="K19" s="121" t="s">
        <v>466</v>
      </c>
      <c r="L19" s="233">
        <v>5.0999999999999996</v>
      </c>
      <c r="M19" s="231">
        <v>2.4</v>
      </c>
      <c r="N19" s="231">
        <v>1.1000000000000001</v>
      </c>
      <c r="O19" s="231">
        <v>1</v>
      </c>
      <c r="P19" s="231"/>
      <c r="Q19" s="234">
        <v>1.5</v>
      </c>
      <c r="R19" s="225">
        <f t="shared" ref="R19" si="8">L19*70+M19*75+N19*25+O19*60+P19*150+Q19*45</f>
        <v>692</v>
      </c>
    </row>
    <row r="20" spans="1:24" ht="15.6" customHeight="1">
      <c r="A20" s="111" t="s">
        <v>129</v>
      </c>
      <c r="B20" s="124" t="s">
        <v>203</v>
      </c>
      <c r="C20" s="255"/>
      <c r="D20" s="15" t="s">
        <v>285</v>
      </c>
      <c r="E20" s="255"/>
      <c r="F20" s="28" t="s">
        <v>244</v>
      </c>
      <c r="G20" s="262"/>
      <c r="H20" s="255"/>
      <c r="I20" s="20" t="s">
        <v>386</v>
      </c>
      <c r="J20" s="260"/>
      <c r="K20" s="124" t="s">
        <v>467</v>
      </c>
      <c r="L20" s="253"/>
      <c r="M20" s="221"/>
      <c r="N20" s="221"/>
      <c r="O20" s="221"/>
      <c r="P20" s="221"/>
      <c r="Q20" s="231"/>
      <c r="R20" s="225">
        <v>-1293</v>
      </c>
    </row>
    <row r="21" spans="1:24" ht="15.6" customHeight="1">
      <c r="A21" s="110">
        <f>A19+1</f>
        <v>44085</v>
      </c>
      <c r="B21" s="109" t="s">
        <v>132</v>
      </c>
      <c r="C21" s="265" t="s">
        <v>7</v>
      </c>
      <c r="D21" s="49" t="s">
        <v>304</v>
      </c>
      <c r="E21" s="272" t="s">
        <v>296</v>
      </c>
      <c r="F21" s="29" t="s">
        <v>84</v>
      </c>
      <c r="G21" s="261" t="s">
        <v>295</v>
      </c>
      <c r="H21" s="255" t="s">
        <v>33</v>
      </c>
      <c r="I21" s="27" t="s">
        <v>71</v>
      </c>
      <c r="J21" s="273"/>
      <c r="K21" s="109" t="s">
        <v>179</v>
      </c>
      <c r="L21" s="219">
        <v>5</v>
      </c>
      <c r="M21" s="223">
        <v>2.4</v>
      </c>
      <c r="N21" s="223">
        <v>1.3</v>
      </c>
      <c r="O21" s="223"/>
      <c r="P21" s="223"/>
      <c r="Q21" s="223">
        <v>1.7</v>
      </c>
      <c r="R21" s="225">
        <f>L21*70+M21*75+N21*25+O21*60+P21*150+Q21*45</f>
        <v>639</v>
      </c>
      <c r="T21" s="112"/>
    </row>
    <row r="22" spans="1:24" ht="15.6" customHeight="1" thickBot="1">
      <c r="A22" s="123" t="s">
        <v>125</v>
      </c>
      <c r="B22" s="116" t="s">
        <v>133</v>
      </c>
      <c r="C22" s="263"/>
      <c r="D22" s="52" t="s">
        <v>245</v>
      </c>
      <c r="E22" s="264"/>
      <c r="F22" s="28" t="s">
        <v>426</v>
      </c>
      <c r="G22" s="264"/>
      <c r="H22" s="266"/>
      <c r="I22" s="18" t="s">
        <v>72</v>
      </c>
      <c r="J22" s="274"/>
      <c r="K22" s="116" t="s">
        <v>215</v>
      </c>
      <c r="L22" s="220"/>
      <c r="M22" s="224"/>
      <c r="N22" s="224"/>
      <c r="O22" s="224"/>
      <c r="P22" s="224"/>
      <c r="Q22" s="224"/>
      <c r="R22" s="226">
        <v>-1302</v>
      </c>
      <c r="T22" s="115"/>
      <c r="U22" s="118"/>
    </row>
    <row r="23" spans="1:24" ht="15.6" customHeight="1">
      <c r="A23" s="119">
        <f>A21+3</f>
        <v>44088</v>
      </c>
      <c r="B23" s="105" t="s">
        <v>143</v>
      </c>
      <c r="C23" s="254" t="s">
        <v>32</v>
      </c>
      <c r="D23" s="169" t="s">
        <v>61</v>
      </c>
      <c r="E23" s="254" t="s">
        <v>40</v>
      </c>
      <c r="F23" s="27" t="s">
        <v>398</v>
      </c>
      <c r="G23" s="254" t="s">
        <v>294</v>
      </c>
      <c r="H23" s="254" t="s">
        <v>173</v>
      </c>
      <c r="I23" s="54" t="s">
        <v>453</v>
      </c>
      <c r="J23" s="256" t="s">
        <v>43</v>
      </c>
      <c r="K23" s="121" t="s">
        <v>415</v>
      </c>
      <c r="L23" s="233">
        <v>5</v>
      </c>
      <c r="M23" s="231">
        <v>2</v>
      </c>
      <c r="N23" s="231">
        <v>1.7</v>
      </c>
      <c r="O23" s="231">
        <v>1</v>
      </c>
      <c r="P23" s="231"/>
      <c r="Q23" s="234">
        <v>1.5</v>
      </c>
      <c r="R23" s="232">
        <f t="shared" ref="R23" si="9">L23*70+M23*75+N23*25+O23*60+P23*150+Q23*45</f>
        <v>670</v>
      </c>
      <c r="U23" s="120"/>
    </row>
    <row r="24" spans="1:24" ht="15.6" customHeight="1">
      <c r="A24" s="111" t="s">
        <v>126</v>
      </c>
      <c r="B24" s="126" t="s">
        <v>144</v>
      </c>
      <c r="C24" s="255"/>
      <c r="D24" s="15" t="s">
        <v>253</v>
      </c>
      <c r="E24" s="255"/>
      <c r="F24" s="28" t="s">
        <v>391</v>
      </c>
      <c r="G24" s="255"/>
      <c r="H24" s="255"/>
      <c r="I24" s="50" t="s">
        <v>454</v>
      </c>
      <c r="J24" s="257"/>
      <c r="K24" s="124" t="s">
        <v>416</v>
      </c>
      <c r="L24" s="253"/>
      <c r="M24" s="221"/>
      <c r="N24" s="221"/>
      <c r="O24" s="221"/>
      <c r="P24" s="221"/>
      <c r="Q24" s="231"/>
      <c r="R24" s="225">
        <v>-1291</v>
      </c>
      <c r="U24" s="113"/>
    </row>
    <row r="25" spans="1:24" ht="15.6" customHeight="1">
      <c r="A25" s="110">
        <f>A23+1</f>
        <v>44089</v>
      </c>
      <c r="B25" s="109" t="s">
        <v>141</v>
      </c>
      <c r="C25" s="258" t="s">
        <v>7</v>
      </c>
      <c r="D25" s="53" t="s">
        <v>67</v>
      </c>
      <c r="E25" s="258" t="s">
        <v>41</v>
      </c>
      <c r="F25" s="29" t="s">
        <v>85</v>
      </c>
      <c r="G25" s="261" t="s">
        <v>42</v>
      </c>
      <c r="H25" s="258" t="s">
        <v>44</v>
      </c>
      <c r="I25" s="212" t="s">
        <v>452</v>
      </c>
      <c r="J25" s="300"/>
      <c r="K25" s="121" t="s">
        <v>208</v>
      </c>
      <c r="L25" s="233">
        <v>5.2</v>
      </c>
      <c r="M25" s="231">
        <v>2.4</v>
      </c>
      <c r="N25" s="231">
        <v>2</v>
      </c>
      <c r="O25" s="231"/>
      <c r="P25" s="231"/>
      <c r="Q25" s="234">
        <v>1.8</v>
      </c>
      <c r="R25" s="225">
        <f t="shared" ref="R25" si="10">L25*70+M25*75+N25*25+O25*60+P25*150+Q25*45</f>
        <v>675</v>
      </c>
      <c r="U25" s="127"/>
    </row>
    <row r="26" spans="1:24" s="128" customFormat="1" ht="15.6" customHeight="1">
      <c r="A26" s="111" t="s">
        <v>127</v>
      </c>
      <c r="B26" s="126" t="s">
        <v>142</v>
      </c>
      <c r="C26" s="255"/>
      <c r="D26" s="15" t="s">
        <v>388</v>
      </c>
      <c r="E26" s="255"/>
      <c r="F26" s="28" t="s">
        <v>387</v>
      </c>
      <c r="G26" s="262"/>
      <c r="H26" s="255"/>
      <c r="I26" s="28" t="s">
        <v>195</v>
      </c>
      <c r="J26" s="300"/>
      <c r="K26" s="124" t="s">
        <v>209</v>
      </c>
      <c r="L26" s="253"/>
      <c r="M26" s="221"/>
      <c r="N26" s="221"/>
      <c r="O26" s="221"/>
      <c r="P26" s="221"/>
      <c r="Q26" s="231"/>
      <c r="R26" s="225">
        <v>-1290</v>
      </c>
    </row>
    <row r="27" spans="1:24" ht="15.6" customHeight="1">
      <c r="A27" s="129">
        <f>A25+1</f>
        <v>44090</v>
      </c>
      <c r="B27" s="109" t="s">
        <v>145</v>
      </c>
      <c r="C27" s="277" t="s">
        <v>31</v>
      </c>
      <c r="D27" s="79" t="s">
        <v>52</v>
      </c>
      <c r="E27" s="249" t="s">
        <v>42</v>
      </c>
      <c r="F27" s="96" t="s">
        <v>246</v>
      </c>
      <c r="G27" s="249" t="s">
        <v>298</v>
      </c>
      <c r="H27" s="247" t="s">
        <v>301</v>
      </c>
      <c r="I27" s="79" t="s">
        <v>65</v>
      </c>
      <c r="J27" s="279"/>
      <c r="K27" s="133" t="s">
        <v>148</v>
      </c>
      <c r="L27" s="219">
        <v>5.3</v>
      </c>
      <c r="M27" s="221">
        <v>2.2000000000000002</v>
      </c>
      <c r="N27" s="221">
        <v>1.7</v>
      </c>
      <c r="O27" s="221"/>
      <c r="P27" s="221"/>
      <c r="Q27" s="223">
        <v>1.8</v>
      </c>
      <c r="R27" s="225">
        <f t="shared" ref="R27" si="11">L27*70+M27*75+N27*25+O27*60+P27*150+Q27*45</f>
        <v>659.5</v>
      </c>
      <c r="U27" s="113"/>
    </row>
    <row r="28" spans="1:24" ht="15.6" customHeight="1">
      <c r="A28" s="132" t="s">
        <v>128</v>
      </c>
      <c r="B28" s="108" t="s">
        <v>146</v>
      </c>
      <c r="C28" s="278"/>
      <c r="D28" s="80" t="s">
        <v>53</v>
      </c>
      <c r="E28" s="248"/>
      <c r="F28" s="93" t="s">
        <v>247</v>
      </c>
      <c r="G28" s="248"/>
      <c r="H28" s="248"/>
      <c r="I28" s="80" t="s">
        <v>66</v>
      </c>
      <c r="J28" s="279"/>
      <c r="K28" s="124"/>
      <c r="L28" s="253"/>
      <c r="M28" s="221"/>
      <c r="N28" s="221"/>
      <c r="O28" s="221"/>
      <c r="P28" s="221"/>
      <c r="Q28" s="231"/>
      <c r="R28" s="225">
        <v>-1289</v>
      </c>
    </row>
    <row r="29" spans="1:24" s="130" customFormat="1" ht="15.6" customHeight="1">
      <c r="A29" s="162">
        <f>A27+1</f>
        <v>44091</v>
      </c>
      <c r="B29" s="105" t="s">
        <v>405</v>
      </c>
      <c r="C29" s="275" t="s">
        <v>49</v>
      </c>
      <c r="D29" s="51" t="s">
        <v>231</v>
      </c>
      <c r="E29" s="261" t="s">
        <v>56</v>
      </c>
      <c r="F29" s="29" t="s">
        <v>250</v>
      </c>
      <c r="G29" s="261" t="s">
        <v>296</v>
      </c>
      <c r="H29" s="258" t="s">
        <v>33</v>
      </c>
      <c r="I29" s="27" t="s">
        <v>77</v>
      </c>
      <c r="J29" s="259" t="s">
        <v>170</v>
      </c>
      <c r="K29" s="105" t="s">
        <v>210</v>
      </c>
      <c r="L29" s="233">
        <v>5.4</v>
      </c>
      <c r="M29" s="231">
        <v>2.4</v>
      </c>
      <c r="N29" s="231">
        <v>1.6</v>
      </c>
      <c r="O29" s="231">
        <v>1</v>
      </c>
      <c r="P29" s="231"/>
      <c r="Q29" s="234">
        <v>1.6</v>
      </c>
      <c r="R29" s="225">
        <f t="shared" ref="R29" si="12">L29*70+M29*75+N29*25+O29*60+P29*150+Q29*45</f>
        <v>730</v>
      </c>
      <c r="T29" s="112"/>
      <c r="U29" s="131"/>
      <c r="V29" s="131"/>
      <c r="W29" s="131"/>
      <c r="X29" s="131"/>
    </row>
    <row r="30" spans="1:24" s="130" customFormat="1" ht="15.6" customHeight="1">
      <c r="A30" s="132" t="s">
        <v>129</v>
      </c>
      <c r="B30" s="108" t="s">
        <v>406</v>
      </c>
      <c r="C30" s="276"/>
      <c r="D30" s="50" t="s">
        <v>232</v>
      </c>
      <c r="E30" s="262"/>
      <c r="F30" s="28" t="s">
        <v>251</v>
      </c>
      <c r="G30" s="262"/>
      <c r="H30" s="255"/>
      <c r="I30" s="28" t="s">
        <v>78</v>
      </c>
      <c r="J30" s="260"/>
      <c r="K30" s="114" t="s">
        <v>211</v>
      </c>
      <c r="L30" s="233"/>
      <c r="M30" s="223"/>
      <c r="N30" s="223"/>
      <c r="O30" s="223"/>
      <c r="P30" s="223"/>
      <c r="Q30" s="234"/>
      <c r="R30" s="225">
        <v>-1288</v>
      </c>
      <c r="T30" s="115"/>
      <c r="U30" s="131"/>
      <c r="V30" s="131"/>
      <c r="W30" s="131"/>
      <c r="X30" s="113"/>
    </row>
    <row r="31" spans="1:24" s="130" customFormat="1" ht="15.6" customHeight="1">
      <c r="A31" s="110">
        <f>A29+1</f>
        <v>44092</v>
      </c>
      <c r="B31" s="109" t="s">
        <v>185</v>
      </c>
      <c r="C31" s="258" t="s">
        <v>7</v>
      </c>
      <c r="D31" s="51" t="s">
        <v>248</v>
      </c>
      <c r="E31" s="261" t="s">
        <v>40</v>
      </c>
      <c r="F31" s="29" t="s">
        <v>397</v>
      </c>
      <c r="G31" s="280" t="s">
        <v>297</v>
      </c>
      <c r="H31" s="255" t="s">
        <v>33</v>
      </c>
      <c r="I31" s="29" t="s">
        <v>395</v>
      </c>
      <c r="J31" s="257"/>
      <c r="K31" s="121" t="s">
        <v>149</v>
      </c>
      <c r="L31" s="219">
        <v>5.0999999999999996</v>
      </c>
      <c r="M31" s="221">
        <v>2.5</v>
      </c>
      <c r="N31" s="221">
        <v>1.4</v>
      </c>
      <c r="O31" s="221"/>
      <c r="P31" s="221"/>
      <c r="Q31" s="223">
        <v>1.5</v>
      </c>
      <c r="R31" s="235">
        <f t="shared" ref="R31" si="13">L31*70+M31*75+N31*25+O31*60+P31*150+Q31*45</f>
        <v>647</v>
      </c>
      <c r="T31" s="120"/>
      <c r="U31" s="131"/>
      <c r="V31" s="131"/>
      <c r="W31" s="131"/>
      <c r="X31" s="131"/>
    </row>
    <row r="32" spans="1:24" s="130" customFormat="1" ht="15.6" customHeight="1" thickBot="1">
      <c r="A32" s="123" t="s">
        <v>125</v>
      </c>
      <c r="B32" s="116" t="s">
        <v>186</v>
      </c>
      <c r="C32" s="263"/>
      <c r="D32" s="52" t="s">
        <v>249</v>
      </c>
      <c r="E32" s="264"/>
      <c r="F32" s="18" t="s">
        <v>392</v>
      </c>
      <c r="G32" s="281"/>
      <c r="H32" s="266"/>
      <c r="I32" s="18" t="s">
        <v>396</v>
      </c>
      <c r="J32" s="282"/>
      <c r="K32" s="117" t="s">
        <v>212</v>
      </c>
      <c r="L32" s="220"/>
      <c r="M32" s="222"/>
      <c r="N32" s="222"/>
      <c r="O32" s="222"/>
      <c r="P32" s="222"/>
      <c r="Q32" s="224"/>
      <c r="R32" s="226">
        <v>-1287</v>
      </c>
      <c r="T32" s="131"/>
      <c r="U32" s="131"/>
    </row>
    <row r="33" spans="1:21" s="130" customFormat="1" ht="15.6" customHeight="1">
      <c r="A33" s="119">
        <f>A31+3</f>
        <v>44095</v>
      </c>
      <c r="B33" s="105" t="s">
        <v>131</v>
      </c>
      <c r="C33" s="254" t="s">
        <v>32</v>
      </c>
      <c r="D33" s="27" t="s">
        <v>161</v>
      </c>
      <c r="E33" s="265" t="s">
        <v>295</v>
      </c>
      <c r="F33" s="27" t="s">
        <v>81</v>
      </c>
      <c r="G33" s="254" t="s">
        <v>293</v>
      </c>
      <c r="H33" s="254" t="s">
        <v>173</v>
      </c>
      <c r="I33" s="49" t="s">
        <v>162</v>
      </c>
      <c r="J33" s="256" t="s">
        <v>163</v>
      </c>
      <c r="K33" s="105" t="s">
        <v>175</v>
      </c>
      <c r="L33" s="233">
        <v>5.4</v>
      </c>
      <c r="M33" s="231">
        <v>2.2000000000000002</v>
      </c>
      <c r="N33" s="231">
        <v>1.8</v>
      </c>
      <c r="O33" s="231">
        <v>1</v>
      </c>
      <c r="P33" s="231"/>
      <c r="Q33" s="234">
        <v>1.2</v>
      </c>
      <c r="R33" s="232">
        <f t="shared" ref="R33" si="14">L33*70+M33*75+N33*25+O33*60+P33*150+Q33*45</f>
        <v>702</v>
      </c>
      <c r="T33" s="131"/>
      <c r="U33" s="131"/>
    </row>
    <row r="34" spans="1:21" s="130" customFormat="1" ht="15.6" customHeight="1">
      <c r="A34" s="111" t="s">
        <v>126</v>
      </c>
      <c r="B34" s="108" t="s">
        <v>134</v>
      </c>
      <c r="C34" s="255"/>
      <c r="D34" s="19" t="s">
        <v>458</v>
      </c>
      <c r="E34" s="255"/>
      <c r="F34" s="28" t="s">
        <v>82</v>
      </c>
      <c r="G34" s="255"/>
      <c r="H34" s="255"/>
      <c r="I34" s="50" t="s">
        <v>164</v>
      </c>
      <c r="J34" s="257"/>
      <c r="K34" s="108" t="s">
        <v>176</v>
      </c>
      <c r="L34" s="253"/>
      <c r="M34" s="221"/>
      <c r="N34" s="221"/>
      <c r="O34" s="221"/>
      <c r="P34" s="221"/>
      <c r="Q34" s="231"/>
      <c r="R34" s="225">
        <v>-1286</v>
      </c>
      <c r="T34" s="131"/>
      <c r="U34" s="131"/>
    </row>
    <row r="35" spans="1:21" s="130" customFormat="1" ht="15.6" customHeight="1">
      <c r="A35" s="110">
        <f>A33+1</f>
        <v>44096</v>
      </c>
      <c r="B35" s="109" t="s">
        <v>223</v>
      </c>
      <c r="C35" s="275" t="s">
        <v>7</v>
      </c>
      <c r="D35" s="27" t="s">
        <v>263</v>
      </c>
      <c r="E35" s="258" t="s">
        <v>41</v>
      </c>
      <c r="F35" s="27" t="s">
        <v>455</v>
      </c>
      <c r="G35" s="265" t="s">
        <v>294</v>
      </c>
      <c r="H35" s="258" t="s">
        <v>44</v>
      </c>
      <c r="I35" s="16" t="s">
        <v>79</v>
      </c>
      <c r="J35" s="283" t="s">
        <v>172</v>
      </c>
      <c r="K35" s="109" t="s">
        <v>213</v>
      </c>
      <c r="L35" s="233">
        <v>4.9000000000000004</v>
      </c>
      <c r="M35" s="231">
        <v>2</v>
      </c>
      <c r="N35" s="231">
        <v>1.4</v>
      </c>
      <c r="O35" s="231"/>
      <c r="P35" s="231">
        <v>0.8</v>
      </c>
      <c r="Q35" s="234">
        <v>1.5</v>
      </c>
      <c r="R35" s="225">
        <f t="shared" ref="R35" si="15">L35*70+M35*75+N35*25+O35*60+P35*150+Q35*45</f>
        <v>715.5</v>
      </c>
      <c r="T35" s="131"/>
      <c r="U35" s="131"/>
    </row>
    <row r="36" spans="1:21" s="130" customFormat="1" ht="15.6" customHeight="1">
      <c r="A36" s="111" t="s">
        <v>127</v>
      </c>
      <c r="B36" s="108" t="s">
        <v>224</v>
      </c>
      <c r="C36" s="276"/>
      <c r="D36" s="28" t="s">
        <v>264</v>
      </c>
      <c r="E36" s="255"/>
      <c r="F36" s="28" t="s">
        <v>456</v>
      </c>
      <c r="G36" s="255"/>
      <c r="H36" s="255"/>
      <c r="I36" s="17" t="s">
        <v>80</v>
      </c>
      <c r="J36" s="283"/>
      <c r="K36" s="126" t="s">
        <v>214</v>
      </c>
      <c r="L36" s="253"/>
      <c r="M36" s="221"/>
      <c r="N36" s="221"/>
      <c r="O36" s="221"/>
      <c r="P36" s="221"/>
      <c r="Q36" s="231"/>
      <c r="R36" s="225">
        <v>-1285</v>
      </c>
    </row>
    <row r="37" spans="1:21" s="130" customFormat="1" ht="15.6" customHeight="1">
      <c r="A37" s="110">
        <f>A35+1</f>
        <v>44097</v>
      </c>
      <c r="B37" s="109" t="s">
        <v>217</v>
      </c>
      <c r="C37" s="277" t="s">
        <v>31</v>
      </c>
      <c r="D37" s="79" t="s">
        <v>59</v>
      </c>
      <c r="E37" s="247" t="s">
        <v>42</v>
      </c>
      <c r="F37" s="91" t="s">
        <v>254</v>
      </c>
      <c r="G37" s="249" t="s">
        <v>41</v>
      </c>
      <c r="H37" s="247" t="s">
        <v>301</v>
      </c>
      <c r="I37" s="194" t="s">
        <v>393</v>
      </c>
      <c r="J37" s="279"/>
      <c r="K37" s="133" t="s">
        <v>148</v>
      </c>
      <c r="L37" s="219">
        <v>5.3</v>
      </c>
      <c r="M37" s="221">
        <v>2.4</v>
      </c>
      <c r="N37" s="221">
        <v>2.2000000000000002</v>
      </c>
      <c r="O37" s="221"/>
      <c r="P37" s="221"/>
      <c r="Q37" s="223">
        <v>1.7</v>
      </c>
      <c r="R37" s="225">
        <f t="shared" ref="R37" si="16">L37*70+M37*75+N37*25+O37*60+P37*150+Q37*45</f>
        <v>682.5</v>
      </c>
    </row>
    <row r="38" spans="1:21" s="130" customFormat="1" ht="15.6" customHeight="1" thickBot="1">
      <c r="A38" s="111" t="s">
        <v>128</v>
      </c>
      <c r="B38" s="108" t="s">
        <v>147</v>
      </c>
      <c r="C38" s="278"/>
      <c r="D38" s="80" t="s">
        <v>60</v>
      </c>
      <c r="E38" s="248"/>
      <c r="F38" s="93" t="s">
        <v>255</v>
      </c>
      <c r="G38" s="248"/>
      <c r="H38" s="248"/>
      <c r="I38" s="196" t="s">
        <v>394</v>
      </c>
      <c r="J38" s="279"/>
      <c r="K38" s="114"/>
      <c r="L38" s="253"/>
      <c r="M38" s="221"/>
      <c r="N38" s="221"/>
      <c r="O38" s="221"/>
      <c r="P38" s="221"/>
      <c r="Q38" s="231"/>
      <c r="R38" s="225">
        <v>-1284</v>
      </c>
    </row>
    <row r="39" spans="1:21" s="130" customFormat="1" ht="15" customHeight="1">
      <c r="A39" s="119">
        <f>A37+1</f>
        <v>44098</v>
      </c>
      <c r="B39" s="161" t="s">
        <v>180</v>
      </c>
      <c r="C39" s="255" t="s">
        <v>220</v>
      </c>
      <c r="D39" s="49" t="s">
        <v>256</v>
      </c>
      <c r="E39" s="272" t="s">
        <v>40</v>
      </c>
      <c r="F39" s="27" t="s">
        <v>261</v>
      </c>
      <c r="G39" s="272" t="s">
        <v>293</v>
      </c>
      <c r="H39" s="258" t="s">
        <v>33</v>
      </c>
      <c r="I39" s="29" t="s">
        <v>280</v>
      </c>
      <c r="J39" s="259" t="s">
        <v>170</v>
      </c>
      <c r="K39" s="109" t="s">
        <v>187</v>
      </c>
      <c r="L39" s="233">
        <v>4.5</v>
      </c>
      <c r="M39" s="231">
        <v>2.2999999999999998</v>
      </c>
      <c r="N39" s="231">
        <v>2</v>
      </c>
      <c r="O39" s="231">
        <v>1</v>
      </c>
      <c r="P39" s="231"/>
      <c r="Q39" s="234">
        <v>1.6</v>
      </c>
      <c r="R39" s="225">
        <f t="shared" ref="R39" si="17">L39*70+M39*75+N39*25+O39*60+P39*150+Q39*45</f>
        <v>669.5</v>
      </c>
    </row>
    <row r="40" spans="1:21" s="130" customFormat="1" ht="15" customHeight="1">
      <c r="A40" s="111" t="s">
        <v>129</v>
      </c>
      <c r="B40" s="167" t="s">
        <v>136</v>
      </c>
      <c r="C40" s="276"/>
      <c r="D40" s="50" t="s">
        <v>265</v>
      </c>
      <c r="E40" s="262"/>
      <c r="F40" s="28" t="s">
        <v>262</v>
      </c>
      <c r="G40" s="262"/>
      <c r="H40" s="255"/>
      <c r="I40" s="28" t="s">
        <v>281</v>
      </c>
      <c r="J40" s="260"/>
      <c r="K40" s="126" t="s">
        <v>150</v>
      </c>
      <c r="L40" s="233"/>
      <c r="M40" s="223"/>
      <c r="N40" s="223"/>
      <c r="O40" s="223"/>
      <c r="P40" s="223"/>
      <c r="Q40" s="234"/>
      <c r="R40" s="225">
        <v>-1283</v>
      </c>
    </row>
    <row r="41" spans="1:21" s="130" customFormat="1" ht="15" customHeight="1">
      <c r="A41" s="119">
        <f>A39+1</f>
        <v>44099</v>
      </c>
      <c r="B41" s="105" t="s">
        <v>407</v>
      </c>
      <c r="C41" s="255" t="s">
        <v>7</v>
      </c>
      <c r="D41" s="29" t="s">
        <v>268</v>
      </c>
      <c r="E41" s="258" t="s">
        <v>40</v>
      </c>
      <c r="F41" s="29" t="s">
        <v>259</v>
      </c>
      <c r="G41" s="261" t="s">
        <v>293</v>
      </c>
      <c r="H41" s="275" t="s">
        <v>33</v>
      </c>
      <c r="I41" s="29" t="s">
        <v>278</v>
      </c>
      <c r="J41" s="257"/>
      <c r="K41" s="133" t="s">
        <v>413</v>
      </c>
      <c r="L41" s="219">
        <v>5.2</v>
      </c>
      <c r="M41" s="221">
        <v>2.2999999999999998</v>
      </c>
      <c r="N41" s="221">
        <v>1.8</v>
      </c>
      <c r="O41" s="221"/>
      <c r="P41" s="221"/>
      <c r="Q41" s="223">
        <v>2</v>
      </c>
      <c r="R41" s="235">
        <f t="shared" ref="R41" si="18">L41*70+M41*75+N41*25+O41*60+P41*150+Q41*45</f>
        <v>671.5</v>
      </c>
    </row>
    <row r="42" spans="1:21" s="130" customFormat="1" ht="15" customHeight="1" thickBot="1">
      <c r="A42" s="182" t="s">
        <v>125</v>
      </c>
      <c r="B42" s="126" t="s">
        <v>408</v>
      </c>
      <c r="C42" s="303"/>
      <c r="D42" s="183" t="s">
        <v>269</v>
      </c>
      <c r="E42" s="265"/>
      <c r="F42" s="183" t="s">
        <v>399</v>
      </c>
      <c r="G42" s="272"/>
      <c r="H42" s="275"/>
      <c r="I42" s="183" t="s">
        <v>279</v>
      </c>
      <c r="J42" s="267"/>
      <c r="K42" s="185" t="s">
        <v>414</v>
      </c>
      <c r="L42" s="233"/>
      <c r="M42" s="223"/>
      <c r="N42" s="223"/>
      <c r="O42" s="223"/>
      <c r="P42" s="223"/>
      <c r="Q42" s="234"/>
      <c r="R42" s="236">
        <v>-1282</v>
      </c>
    </row>
    <row r="43" spans="1:21" s="130" customFormat="1" ht="15" customHeight="1">
      <c r="A43" s="186">
        <f>A41+1</f>
        <v>44100</v>
      </c>
      <c r="B43" s="187" t="s">
        <v>221</v>
      </c>
      <c r="C43" s="255" t="s">
        <v>7</v>
      </c>
      <c r="D43" s="29" t="s">
        <v>257</v>
      </c>
      <c r="E43" s="254" t="s">
        <v>166</v>
      </c>
      <c r="F43" s="188" t="s">
        <v>400</v>
      </c>
      <c r="G43" s="272" t="s">
        <v>40</v>
      </c>
      <c r="H43" s="255" t="s">
        <v>33</v>
      </c>
      <c r="I43" s="29" t="s">
        <v>288</v>
      </c>
      <c r="J43" s="178"/>
      <c r="K43" s="192" t="s">
        <v>227</v>
      </c>
      <c r="L43" s="219">
        <v>5.4</v>
      </c>
      <c r="M43" s="221">
        <v>2</v>
      </c>
      <c r="N43" s="221">
        <v>2.2999999999999998</v>
      </c>
      <c r="O43" s="221"/>
      <c r="P43" s="221"/>
      <c r="Q43" s="223">
        <v>2.1</v>
      </c>
      <c r="R43" s="235">
        <f t="shared" ref="R43" si="19">L43*70+M43*75+N43*25+O43*60+P43*150+Q43*45</f>
        <v>680</v>
      </c>
    </row>
    <row r="44" spans="1:21" s="130" customFormat="1" ht="15" customHeight="1" thickBot="1">
      <c r="A44" s="123" t="s">
        <v>189</v>
      </c>
      <c r="B44" s="116" t="s">
        <v>222</v>
      </c>
      <c r="C44" s="303"/>
      <c r="D44" s="18" t="s">
        <v>258</v>
      </c>
      <c r="E44" s="255"/>
      <c r="F44" s="18" t="s">
        <v>401</v>
      </c>
      <c r="G44" s="262"/>
      <c r="H44" s="258"/>
      <c r="I44" s="18" t="s">
        <v>289</v>
      </c>
      <c r="J44" s="179"/>
      <c r="K44" s="117" t="s">
        <v>228</v>
      </c>
      <c r="L44" s="233"/>
      <c r="M44" s="223"/>
      <c r="N44" s="223"/>
      <c r="O44" s="223"/>
      <c r="P44" s="223"/>
      <c r="Q44" s="234"/>
      <c r="R44" s="236">
        <v>-1282</v>
      </c>
    </row>
    <row r="45" spans="1:21" s="130" customFormat="1" ht="15" customHeight="1">
      <c r="A45" s="189">
        <f>A43+2</f>
        <v>44102</v>
      </c>
      <c r="B45" s="190" t="s">
        <v>464</v>
      </c>
      <c r="C45" s="254" t="s">
        <v>165</v>
      </c>
      <c r="D45" s="14" t="s">
        <v>272</v>
      </c>
      <c r="E45" s="254" t="s">
        <v>166</v>
      </c>
      <c r="F45" s="173" t="s">
        <v>274</v>
      </c>
      <c r="G45" s="304" t="s">
        <v>42</v>
      </c>
      <c r="H45" s="254" t="s">
        <v>173</v>
      </c>
      <c r="I45" s="172" t="s">
        <v>192</v>
      </c>
      <c r="J45" s="306" t="s">
        <v>167</v>
      </c>
      <c r="K45" s="193" t="s">
        <v>409</v>
      </c>
      <c r="L45" s="227">
        <v>5.3</v>
      </c>
      <c r="M45" s="229">
        <v>2.1</v>
      </c>
      <c r="N45" s="229">
        <v>2</v>
      </c>
      <c r="O45" s="229">
        <v>1</v>
      </c>
      <c r="P45" s="229"/>
      <c r="Q45" s="230">
        <v>1.6</v>
      </c>
      <c r="R45" s="232">
        <f>L45*70+M45*75+N45*25+O45*60+P45*150+Q45*45</f>
        <v>710.5</v>
      </c>
    </row>
    <row r="46" spans="1:21" s="130" customFormat="1" ht="15" customHeight="1" thickBot="1">
      <c r="A46" s="111" t="s">
        <v>126</v>
      </c>
      <c r="B46" s="108" t="s">
        <v>465</v>
      </c>
      <c r="C46" s="255"/>
      <c r="D46" s="28" t="s">
        <v>273</v>
      </c>
      <c r="E46" s="255"/>
      <c r="F46" s="191" t="s">
        <v>402</v>
      </c>
      <c r="G46" s="305"/>
      <c r="H46" s="255"/>
      <c r="I46" s="50" t="s">
        <v>193</v>
      </c>
      <c r="J46" s="260"/>
      <c r="K46" s="114" t="s">
        <v>410</v>
      </c>
      <c r="L46" s="228"/>
      <c r="M46" s="221"/>
      <c r="N46" s="221"/>
      <c r="O46" s="221"/>
      <c r="P46" s="221"/>
      <c r="Q46" s="231"/>
      <c r="R46" s="225">
        <v>-1302</v>
      </c>
    </row>
    <row r="47" spans="1:21" s="130" customFormat="1" ht="15" customHeight="1">
      <c r="A47" s="182">
        <f>A45+1</f>
        <v>44103</v>
      </c>
      <c r="B47" s="126" t="s">
        <v>226</v>
      </c>
      <c r="C47" s="275" t="s">
        <v>7</v>
      </c>
      <c r="D47" s="27" t="s">
        <v>275</v>
      </c>
      <c r="E47" s="254" t="s">
        <v>166</v>
      </c>
      <c r="F47" s="27" t="s">
        <v>403</v>
      </c>
      <c r="G47" s="261" t="s">
        <v>291</v>
      </c>
      <c r="H47" s="258" t="s">
        <v>44</v>
      </c>
      <c r="I47" s="27" t="s">
        <v>266</v>
      </c>
      <c r="J47" s="184"/>
      <c r="K47" s="185" t="s">
        <v>411</v>
      </c>
      <c r="L47" s="219">
        <v>5.5</v>
      </c>
      <c r="M47" s="221">
        <v>2.2000000000000002</v>
      </c>
      <c r="N47" s="221">
        <v>2.2999999999999998</v>
      </c>
      <c r="O47" s="221"/>
      <c r="P47" s="221"/>
      <c r="Q47" s="223">
        <v>2</v>
      </c>
      <c r="R47" s="235">
        <f t="shared" ref="R47" si="20">L47*70+M47*75+N47*25+O47*60+P47*150+Q47*45</f>
        <v>697.5</v>
      </c>
    </row>
    <row r="48" spans="1:21" s="130" customFormat="1" ht="15" customHeight="1">
      <c r="A48" s="182" t="s">
        <v>190</v>
      </c>
      <c r="B48" s="126" t="s">
        <v>225</v>
      </c>
      <c r="C48" s="276"/>
      <c r="D48" s="183" t="s">
        <v>276</v>
      </c>
      <c r="E48" s="255"/>
      <c r="F48" s="183" t="s">
        <v>441</v>
      </c>
      <c r="G48" s="262"/>
      <c r="H48" s="255"/>
      <c r="I48" s="183" t="s">
        <v>267</v>
      </c>
      <c r="J48" s="184"/>
      <c r="K48" s="185" t="s">
        <v>412</v>
      </c>
      <c r="L48" s="233"/>
      <c r="M48" s="223"/>
      <c r="N48" s="223"/>
      <c r="O48" s="223"/>
      <c r="P48" s="223"/>
      <c r="Q48" s="234"/>
      <c r="R48" s="236">
        <v>-1282</v>
      </c>
    </row>
    <row r="49" spans="1:19" s="130" customFormat="1" ht="15" customHeight="1">
      <c r="A49" s="110">
        <f>A47+1</f>
        <v>44104</v>
      </c>
      <c r="B49" s="109" t="s">
        <v>218</v>
      </c>
      <c r="C49" s="277" t="s">
        <v>31</v>
      </c>
      <c r="D49" s="81" t="s">
        <v>282</v>
      </c>
      <c r="E49" s="247" t="s">
        <v>292</v>
      </c>
      <c r="F49" s="95" t="s">
        <v>286</v>
      </c>
      <c r="G49" s="247" t="s">
        <v>290</v>
      </c>
      <c r="H49" s="247" t="s">
        <v>301</v>
      </c>
      <c r="I49" s="194" t="s">
        <v>459</v>
      </c>
      <c r="J49" s="250"/>
      <c r="K49" s="197" t="s">
        <v>148</v>
      </c>
      <c r="L49" s="219">
        <v>5.4</v>
      </c>
      <c r="M49" s="221">
        <v>2.1</v>
      </c>
      <c r="N49" s="221">
        <v>2.2000000000000002</v>
      </c>
      <c r="O49" s="221"/>
      <c r="P49" s="221"/>
      <c r="Q49" s="223">
        <v>2.2000000000000002</v>
      </c>
      <c r="R49" s="225">
        <f t="shared" ref="R49" si="21">L49*70+M49*75+N49*25+O49*60+P49*150+Q49*45</f>
        <v>689.5</v>
      </c>
    </row>
    <row r="50" spans="1:19" s="130" customFormat="1" ht="15" customHeight="1" thickBot="1">
      <c r="A50" s="123" t="s">
        <v>191</v>
      </c>
      <c r="B50" s="116" t="s">
        <v>219</v>
      </c>
      <c r="C50" s="278"/>
      <c r="D50" s="195" t="s">
        <v>283</v>
      </c>
      <c r="E50" s="307"/>
      <c r="F50" s="199" t="s">
        <v>287</v>
      </c>
      <c r="G50" s="307"/>
      <c r="H50" s="248"/>
      <c r="I50" s="196" t="s">
        <v>459</v>
      </c>
      <c r="J50" s="308"/>
      <c r="K50" s="198"/>
      <c r="L50" s="233"/>
      <c r="M50" s="223"/>
      <c r="N50" s="223"/>
      <c r="O50" s="223"/>
      <c r="P50" s="223"/>
      <c r="Q50" s="234"/>
      <c r="R50" s="226">
        <v>-1282</v>
      </c>
    </row>
    <row r="51" spans="1:19" s="97" customFormat="1" ht="14.45" customHeight="1">
      <c r="A51" s="323" t="s">
        <v>104</v>
      </c>
      <c r="B51" s="324"/>
      <c r="C51" s="324"/>
      <c r="D51" s="134" t="s">
        <v>105</v>
      </c>
      <c r="E51" s="325" t="s">
        <v>106</v>
      </c>
      <c r="F51" s="325"/>
      <c r="G51" s="325" t="s">
        <v>107</v>
      </c>
      <c r="H51" s="325"/>
      <c r="I51" s="325" t="s">
        <v>108</v>
      </c>
      <c r="J51" s="325"/>
      <c r="K51" s="135" t="s">
        <v>109</v>
      </c>
      <c r="L51" s="326" t="s">
        <v>110</v>
      </c>
      <c r="M51" s="326"/>
      <c r="N51" s="326"/>
      <c r="O51" s="327" t="s">
        <v>111</v>
      </c>
      <c r="P51" s="327"/>
      <c r="Q51" s="327"/>
      <c r="R51" s="328"/>
    </row>
    <row r="52" spans="1:19" s="97" customFormat="1" ht="20.45" customHeight="1">
      <c r="A52" s="317" t="s">
        <v>112</v>
      </c>
      <c r="B52" s="318"/>
      <c r="C52" s="318"/>
      <c r="D52" s="136">
        <v>550</v>
      </c>
      <c r="E52" s="319" t="s">
        <v>113</v>
      </c>
      <c r="F52" s="319"/>
      <c r="G52" s="319" t="s">
        <v>114</v>
      </c>
      <c r="H52" s="319"/>
      <c r="I52" s="319" t="s">
        <v>115</v>
      </c>
      <c r="J52" s="319"/>
      <c r="K52" s="137">
        <v>1</v>
      </c>
      <c r="L52" s="320">
        <v>0.5</v>
      </c>
      <c r="M52" s="320"/>
      <c r="N52" s="320"/>
      <c r="O52" s="321" t="s">
        <v>114</v>
      </c>
      <c r="P52" s="321"/>
      <c r="Q52" s="321"/>
      <c r="R52" s="322"/>
    </row>
    <row r="53" spans="1:19" s="97" customFormat="1" ht="20.45" customHeight="1" thickBot="1">
      <c r="A53" s="311" t="s">
        <v>116</v>
      </c>
      <c r="B53" s="312"/>
      <c r="C53" s="312"/>
      <c r="D53" s="138">
        <v>700</v>
      </c>
      <c r="E53" s="313" t="s">
        <v>117</v>
      </c>
      <c r="F53" s="313"/>
      <c r="G53" s="313" t="s">
        <v>114</v>
      </c>
      <c r="H53" s="313"/>
      <c r="I53" s="313" t="s">
        <v>114</v>
      </c>
      <c r="J53" s="313"/>
      <c r="K53" s="139">
        <v>1</v>
      </c>
      <c r="L53" s="314">
        <v>0.5</v>
      </c>
      <c r="M53" s="314"/>
      <c r="N53" s="314"/>
      <c r="O53" s="315" t="s">
        <v>118</v>
      </c>
      <c r="P53" s="315"/>
      <c r="Q53" s="315"/>
      <c r="R53" s="316"/>
    </row>
    <row r="54" spans="1:19" s="148" customFormat="1" ht="16.5">
      <c r="A54" s="140" t="s">
        <v>119</v>
      </c>
      <c r="B54" s="141"/>
      <c r="C54" s="142"/>
      <c r="D54" s="143"/>
      <c r="E54" s="144"/>
      <c r="F54" s="143"/>
      <c r="G54" s="143"/>
      <c r="H54" s="143"/>
      <c r="I54" s="143"/>
      <c r="J54" s="143"/>
      <c r="K54" s="142"/>
      <c r="L54" s="145"/>
      <c r="M54" s="145"/>
      <c r="N54" s="145"/>
      <c r="O54" s="145"/>
      <c r="P54" s="145"/>
      <c r="Q54" s="146"/>
      <c r="R54" s="147"/>
      <c r="S54" s="147"/>
    </row>
    <row r="55" spans="1:19" s="152" customFormat="1" ht="14.45" customHeight="1">
      <c r="A55" s="149" t="s">
        <v>120</v>
      </c>
      <c r="B55" s="149"/>
      <c r="C55" s="149"/>
      <c r="D55" s="149"/>
      <c r="E55" s="150"/>
      <c r="F55" s="149"/>
      <c r="G55" s="149"/>
      <c r="H55" s="149"/>
      <c r="I55" s="149"/>
      <c r="J55" s="151"/>
      <c r="K55" s="149"/>
      <c r="Q55" s="153"/>
    </row>
    <row r="56" spans="1:19" s="152" customFormat="1" ht="14.45" customHeight="1">
      <c r="A56" s="149"/>
      <c r="B56" s="149"/>
      <c r="C56" s="149"/>
      <c r="D56" s="150"/>
      <c r="E56" s="150"/>
      <c r="F56" s="149"/>
      <c r="G56" s="149"/>
      <c r="H56" s="149"/>
      <c r="I56" s="149"/>
      <c r="J56" s="149"/>
      <c r="K56" s="149"/>
    </row>
    <row r="57" spans="1:19" s="152" customFormat="1" ht="14.45" customHeight="1">
      <c r="A57" s="149"/>
      <c r="B57" s="149"/>
      <c r="C57" s="149"/>
      <c r="D57" s="149"/>
      <c r="E57" s="150"/>
      <c r="F57" s="149"/>
      <c r="G57" s="149"/>
      <c r="H57" s="149"/>
      <c r="I57" s="149"/>
      <c r="J57" s="149"/>
      <c r="K57" s="149"/>
      <c r="Q57" s="153"/>
    </row>
    <row r="58" spans="1:19" s="152" customFormat="1" ht="14.45" customHeight="1">
      <c r="A58" s="150"/>
      <c r="B58" s="149"/>
      <c r="C58" s="149"/>
      <c r="D58" s="149"/>
      <c r="E58" s="150"/>
      <c r="F58" s="149"/>
      <c r="G58" s="149"/>
      <c r="H58" s="149"/>
      <c r="I58" s="149"/>
      <c r="J58" s="149"/>
      <c r="K58" s="149"/>
      <c r="Q58" s="153"/>
    </row>
    <row r="59" spans="1:19" s="156" customFormat="1" ht="19.149999999999999" customHeight="1">
      <c r="A59" s="150"/>
      <c r="B59" s="154"/>
      <c r="C59" s="154"/>
      <c r="D59" s="170"/>
      <c r="E59" s="170"/>
      <c r="F59" s="73"/>
      <c r="G59" s="170"/>
      <c r="H59" s="73"/>
      <c r="I59" s="73"/>
      <c r="J59" s="155"/>
      <c r="K59" s="175"/>
      <c r="Q59" s="157"/>
    </row>
    <row r="60" spans="1:19" ht="21" customHeight="1">
      <c r="D60" s="171"/>
      <c r="E60" s="170"/>
      <c r="F60" s="75"/>
      <c r="G60" s="170"/>
      <c r="H60" s="73"/>
      <c r="I60" s="75"/>
      <c r="J60" s="158"/>
      <c r="K60" s="175"/>
    </row>
    <row r="61" spans="1:19" ht="21" customHeight="1">
      <c r="J61" s="155"/>
      <c r="K61" s="176"/>
    </row>
    <row r="62" spans="1:19" ht="21" customHeight="1">
      <c r="J62" s="152"/>
    </row>
    <row r="63" spans="1:19" ht="21" customHeight="1">
      <c r="J63" s="155"/>
    </row>
    <row r="64" spans="1:19" ht="21" customHeight="1">
      <c r="J64" s="155"/>
    </row>
    <row r="71" spans="3:11" ht="21" customHeight="1">
      <c r="C71" s="106"/>
      <c r="J71" s="106"/>
      <c r="K71" s="159"/>
    </row>
  </sheetData>
  <sheetProtection selectLockedCells="1" selectUnlockedCells="1"/>
  <mergeCells count="307">
    <mergeCell ref="Q47:Q48"/>
    <mergeCell ref="R47:R48"/>
    <mergeCell ref="G47:G48"/>
    <mergeCell ref="E47:E48"/>
    <mergeCell ref="C47:C48"/>
    <mergeCell ref="C43:C44"/>
    <mergeCell ref="H43:H44"/>
    <mergeCell ref="H47:H48"/>
    <mergeCell ref="L43:L44"/>
    <mergeCell ref="M43:M44"/>
    <mergeCell ref="N43:N44"/>
    <mergeCell ref="O43:O44"/>
    <mergeCell ref="P43:P44"/>
    <mergeCell ref="L47:L48"/>
    <mergeCell ref="M47:M48"/>
    <mergeCell ref="N47:N48"/>
    <mergeCell ref="O47:O48"/>
    <mergeCell ref="P47:P48"/>
    <mergeCell ref="O45:O46"/>
    <mergeCell ref="R13:R14"/>
    <mergeCell ref="C15:C16"/>
    <mergeCell ref="E15:E16"/>
    <mergeCell ref="G15:G16"/>
    <mergeCell ref="E43:E44"/>
    <mergeCell ref="C45:C46"/>
    <mergeCell ref="E45:E46"/>
    <mergeCell ref="G45:G46"/>
    <mergeCell ref="H45:H46"/>
    <mergeCell ref="J45:J46"/>
    <mergeCell ref="L45:L46"/>
    <mergeCell ref="M45:M46"/>
    <mergeCell ref="N45:N46"/>
    <mergeCell ref="G43:G44"/>
    <mergeCell ref="P45:P46"/>
    <mergeCell ref="Q45:Q46"/>
    <mergeCell ref="R45:R46"/>
    <mergeCell ref="Q43:Q44"/>
    <mergeCell ref="R43:R44"/>
    <mergeCell ref="E13:E14"/>
    <mergeCell ref="G13:G14"/>
    <mergeCell ref="H13:H14"/>
    <mergeCell ref="J13:J14"/>
    <mergeCell ref="P31:P32"/>
    <mergeCell ref="Q3:Q4"/>
    <mergeCell ref="A1:Q1"/>
    <mergeCell ref="D2:E2"/>
    <mergeCell ref="F2:G2"/>
    <mergeCell ref="R3:R4"/>
    <mergeCell ref="C5:C6"/>
    <mergeCell ref="E5:E6"/>
    <mergeCell ref="G5:G6"/>
    <mergeCell ref="H5:H6"/>
    <mergeCell ref="J5:J6"/>
    <mergeCell ref="L5:L6"/>
    <mergeCell ref="M5:M6"/>
    <mergeCell ref="N5:N6"/>
    <mergeCell ref="M3:M4"/>
    <mergeCell ref="N3:N4"/>
    <mergeCell ref="O5:O6"/>
    <mergeCell ref="P5:P6"/>
    <mergeCell ref="Q5:Q6"/>
    <mergeCell ref="R5:R6"/>
    <mergeCell ref="O3:O4"/>
    <mergeCell ref="P3:P4"/>
    <mergeCell ref="N33:N34"/>
    <mergeCell ref="O33:O34"/>
    <mergeCell ref="P37:P38"/>
    <mergeCell ref="N11:N12"/>
    <mergeCell ref="O11:O12"/>
    <mergeCell ref="P11:P12"/>
    <mergeCell ref="Q15:Q16"/>
    <mergeCell ref="Q19:Q20"/>
    <mergeCell ref="Q25:Q26"/>
    <mergeCell ref="Q31:Q32"/>
    <mergeCell ref="Q37:Q38"/>
    <mergeCell ref="Q11:Q12"/>
    <mergeCell ref="P13:P14"/>
    <mergeCell ref="N13:N14"/>
    <mergeCell ref="O13:O14"/>
    <mergeCell ref="N15:N16"/>
    <mergeCell ref="O15:O16"/>
    <mergeCell ref="P15:P16"/>
    <mergeCell ref="O19:O20"/>
    <mergeCell ref="P19:P20"/>
    <mergeCell ref="N21:N22"/>
    <mergeCell ref="O21:O22"/>
    <mergeCell ref="Q13:Q14"/>
    <mergeCell ref="R15:R16"/>
    <mergeCell ref="C17:C18"/>
    <mergeCell ref="E17:E18"/>
    <mergeCell ref="G17:G18"/>
    <mergeCell ref="H17:H18"/>
    <mergeCell ref="J17:J18"/>
    <mergeCell ref="R17:R18"/>
    <mergeCell ref="L17:L18"/>
    <mergeCell ref="M17:M18"/>
    <mergeCell ref="N17:N18"/>
    <mergeCell ref="O17:O18"/>
    <mergeCell ref="P17:P18"/>
    <mergeCell ref="Q17:Q18"/>
    <mergeCell ref="H15:H16"/>
    <mergeCell ref="J15:J16"/>
    <mergeCell ref="L15:L16"/>
    <mergeCell ref="M15:M16"/>
    <mergeCell ref="C21:C22"/>
    <mergeCell ref="E21:E22"/>
    <mergeCell ref="G21:G22"/>
    <mergeCell ref="H21:H22"/>
    <mergeCell ref="J21:J22"/>
    <mergeCell ref="L21:L22"/>
    <mergeCell ref="M21:M22"/>
    <mergeCell ref="C13:C14"/>
    <mergeCell ref="C19:C20"/>
    <mergeCell ref="E19:E20"/>
    <mergeCell ref="G19:G20"/>
    <mergeCell ref="H19:H20"/>
    <mergeCell ref="J19:J20"/>
    <mergeCell ref="L19:L20"/>
    <mergeCell ref="M19:M20"/>
    <mergeCell ref="L13:L14"/>
    <mergeCell ref="M13:M14"/>
    <mergeCell ref="C23:C24"/>
    <mergeCell ref="E23:E24"/>
    <mergeCell ref="G23:G24"/>
    <mergeCell ref="H23:H24"/>
    <mergeCell ref="J23:J24"/>
    <mergeCell ref="R23:R24"/>
    <mergeCell ref="L23:L24"/>
    <mergeCell ref="M23:M24"/>
    <mergeCell ref="N23:N24"/>
    <mergeCell ref="O23:O24"/>
    <mergeCell ref="P23:P24"/>
    <mergeCell ref="Q23:Q24"/>
    <mergeCell ref="J25:J26"/>
    <mergeCell ref="L25:L26"/>
    <mergeCell ref="M25:M26"/>
    <mergeCell ref="N25:N26"/>
    <mergeCell ref="O25:O26"/>
    <mergeCell ref="R19:R20"/>
    <mergeCell ref="P21:P22"/>
    <mergeCell ref="Q21:Q22"/>
    <mergeCell ref="R21:R22"/>
    <mergeCell ref="N19:N20"/>
    <mergeCell ref="P25:P26"/>
    <mergeCell ref="R29:R30"/>
    <mergeCell ref="L29:L30"/>
    <mergeCell ref="M29:M30"/>
    <mergeCell ref="N29:N30"/>
    <mergeCell ref="O29:O30"/>
    <mergeCell ref="P29:P30"/>
    <mergeCell ref="Q29:Q30"/>
    <mergeCell ref="R25:R26"/>
    <mergeCell ref="C27:C28"/>
    <mergeCell ref="E27:E28"/>
    <mergeCell ref="G27:G28"/>
    <mergeCell ref="H27:H28"/>
    <mergeCell ref="J27:J28"/>
    <mergeCell ref="L27:L28"/>
    <mergeCell ref="M27:M28"/>
    <mergeCell ref="N27:N28"/>
    <mergeCell ref="O27:O28"/>
    <mergeCell ref="P27:P28"/>
    <mergeCell ref="Q27:Q28"/>
    <mergeCell ref="R27:R28"/>
    <mergeCell ref="C25:C26"/>
    <mergeCell ref="E25:E26"/>
    <mergeCell ref="G25:G26"/>
    <mergeCell ref="H25:H26"/>
    <mergeCell ref="E31:E32"/>
    <mergeCell ref="G31:G32"/>
    <mergeCell ref="H31:H32"/>
    <mergeCell ref="J31:J32"/>
    <mergeCell ref="L31:L32"/>
    <mergeCell ref="M31:M32"/>
    <mergeCell ref="N31:N32"/>
    <mergeCell ref="O31:O32"/>
    <mergeCell ref="C29:C30"/>
    <mergeCell ref="E29:E30"/>
    <mergeCell ref="G29:G30"/>
    <mergeCell ref="H29:H30"/>
    <mergeCell ref="J29:J30"/>
    <mergeCell ref="R31:R32"/>
    <mergeCell ref="P33:P34"/>
    <mergeCell ref="Q33:Q34"/>
    <mergeCell ref="R33:R34"/>
    <mergeCell ref="C35:C36"/>
    <mergeCell ref="E35:E36"/>
    <mergeCell ref="G35:G36"/>
    <mergeCell ref="H35:H36"/>
    <mergeCell ref="J35:J36"/>
    <mergeCell ref="R35:R36"/>
    <mergeCell ref="L35:L36"/>
    <mergeCell ref="M35:M36"/>
    <mergeCell ref="N35:N36"/>
    <mergeCell ref="O35:O36"/>
    <mergeCell ref="P35:P36"/>
    <mergeCell ref="Q35:Q36"/>
    <mergeCell ref="C33:C34"/>
    <mergeCell ref="E33:E34"/>
    <mergeCell ref="G33:G34"/>
    <mergeCell ref="H33:H34"/>
    <mergeCell ref="J33:J34"/>
    <mergeCell ref="L33:L34"/>
    <mergeCell ref="M33:M34"/>
    <mergeCell ref="C31:C32"/>
    <mergeCell ref="R37:R38"/>
    <mergeCell ref="C39:C40"/>
    <mergeCell ref="E39:E40"/>
    <mergeCell ref="G39:G40"/>
    <mergeCell ref="H39:H40"/>
    <mergeCell ref="J39:J40"/>
    <mergeCell ref="L39:L40"/>
    <mergeCell ref="M39:M40"/>
    <mergeCell ref="N39:N40"/>
    <mergeCell ref="O39:O40"/>
    <mergeCell ref="P39:P40"/>
    <mergeCell ref="Q39:Q40"/>
    <mergeCell ref="R39:R40"/>
    <mergeCell ref="C37:C38"/>
    <mergeCell ref="E37:E38"/>
    <mergeCell ref="G37:G38"/>
    <mergeCell ref="H37:H38"/>
    <mergeCell ref="J37:J38"/>
    <mergeCell ref="L37:L38"/>
    <mergeCell ref="M37:M38"/>
    <mergeCell ref="N37:N38"/>
    <mergeCell ref="O37:O38"/>
    <mergeCell ref="C41:C42"/>
    <mergeCell ref="E41:E42"/>
    <mergeCell ref="G41:G42"/>
    <mergeCell ref="H41:H42"/>
    <mergeCell ref="J41:J42"/>
    <mergeCell ref="R41:R42"/>
    <mergeCell ref="L41:L42"/>
    <mergeCell ref="M41:M42"/>
    <mergeCell ref="N41:N42"/>
    <mergeCell ref="O41:O42"/>
    <mergeCell ref="P41:P42"/>
    <mergeCell ref="Q41:Q42"/>
    <mergeCell ref="P49:P50"/>
    <mergeCell ref="Q49:Q50"/>
    <mergeCell ref="R49:R50"/>
    <mergeCell ref="A51:C51"/>
    <mergeCell ref="E51:F51"/>
    <mergeCell ref="G51:H51"/>
    <mergeCell ref="I51:J51"/>
    <mergeCell ref="L51:N51"/>
    <mergeCell ref="O51:R51"/>
    <mergeCell ref="C49:C50"/>
    <mergeCell ref="E49:E50"/>
    <mergeCell ref="G49:G50"/>
    <mergeCell ref="H49:H50"/>
    <mergeCell ref="J49:J50"/>
    <mergeCell ref="L49:L50"/>
    <mergeCell ref="M49:M50"/>
    <mergeCell ref="N49:N50"/>
    <mergeCell ref="O49:O50"/>
    <mergeCell ref="A53:C53"/>
    <mergeCell ref="E53:F53"/>
    <mergeCell ref="G53:H53"/>
    <mergeCell ref="I53:J53"/>
    <mergeCell ref="L53:N53"/>
    <mergeCell ref="O53:R53"/>
    <mergeCell ref="A52:C52"/>
    <mergeCell ref="E52:F52"/>
    <mergeCell ref="G52:H52"/>
    <mergeCell ref="I52:J52"/>
    <mergeCell ref="L52:N52"/>
    <mergeCell ref="O52:R52"/>
    <mergeCell ref="C11:C12"/>
    <mergeCell ref="E11:E12"/>
    <mergeCell ref="G11:G12"/>
    <mergeCell ref="H11:H12"/>
    <mergeCell ref="J11:J12"/>
    <mergeCell ref="L9:L10"/>
    <mergeCell ref="L11:L12"/>
    <mergeCell ref="C3:C4"/>
    <mergeCell ref="E3:E4"/>
    <mergeCell ref="G3:G4"/>
    <mergeCell ref="H3:H4"/>
    <mergeCell ref="J3:J4"/>
    <mergeCell ref="C9:C10"/>
    <mergeCell ref="E9:E10"/>
    <mergeCell ref="G9:G10"/>
    <mergeCell ref="H9:H10"/>
    <mergeCell ref="J9:J10"/>
    <mergeCell ref="L3:L4"/>
    <mergeCell ref="C7:C8"/>
    <mergeCell ref="E7:E8"/>
    <mergeCell ref="G7:G8"/>
    <mergeCell ref="H7:H8"/>
    <mergeCell ref="J7:J8"/>
    <mergeCell ref="L7:L8"/>
    <mergeCell ref="R11:R12"/>
    <mergeCell ref="M9:M10"/>
    <mergeCell ref="N9:N10"/>
    <mergeCell ref="O9:O10"/>
    <mergeCell ref="P9:P10"/>
    <mergeCell ref="Q9:Q10"/>
    <mergeCell ref="R9:R10"/>
    <mergeCell ref="M7:M8"/>
    <mergeCell ref="N7:N8"/>
    <mergeCell ref="O7:O8"/>
    <mergeCell ref="P7:P8"/>
    <mergeCell ref="Q7:Q8"/>
    <mergeCell ref="R7:R8"/>
    <mergeCell ref="M11:M12"/>
  </mergeCells>
  <phoneticPr fontId="37" type="noConversion"/>
  <conditionalFormatting sqref="I25:I26">
    <cfRule type="duplicateValues" dxfId="1" priority="3"/>
  </conditionalFormatting>
  <conditionalFormatting sqref="I39:I40">
    <cfRule type="duplicateValues" dxfId="0" priority="1"/>
  </conditionalFormatting>
  <printOptions horizontalCentered="1" verticalCentered="1"/>
  <pageMargins left="3.937007874015748E-2" right="3.937007874015748E-2" top="0.35433070866141736" bottom="0.35433070866141736" header="0.31496062992125984" footer="0.31496062992125984"/>
  <pageSetup paperSize="9" scale="64" firstPageNumber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已命名的範圍</vt:lpstr>
      </vt:variant>
      <vt:variant>
        <vt:i4>3</vt:i4>
      </vt:variant>
    </vt:vector>
  </HeadingPairs>
  <TitlesOfParts>
    <vt:vector size="6" baseType="lpstr">
      <vt:lpstr>楊梅8.9月菜單(葷) </vt:lpstr>
      <vt:lpstr>楊梅8.9月菜單(素) </vt:lpstr>
      <vt:lpstr>楊梅菜單(幼)</vt:lpstr>
      <vt:lpstr>'楊梅8.9月菜單(素) '!Print_Area</vt:lpstr>
      <vt:lpstr>'楊梅8.9月菜單(葷) '!Print_Area</vt:lpstr>
      <vt:lpstr>'楊梅菜單(幼)'!Print_Area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st007</dc:creator>
  <cp:lastModifiedBy>user</cp:lastModifiedBy>
  <cp:lastPrinted>2020-07-13T05:45:56Z</cp:lastPrinted>
  <dcterms:created xsi:type="dcterms:W3CDTF">2015-09-21T03:51:41Z</dcterms:created>
  <dcterms:modified xsi:type="dcterms:W3CDTF">2020-07-21T05:00:46Z</dcterms:modified>
</cp:coreProperties>
</file>