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950" tabRatio="832" activeTab="2"/>
  </bookViews>
  <sheets>
    <sheet name="楊梅10月菜單(葷)" sheetId="1" r:id="rId1"/>
    <sheet name="楊梅10月菜單(素)" sheetId="31" r:id="rId2"/>
    <sheet name="楊梅(幼)" sheetId="32" r:id="rId3"/>
  </sheets>
  <definedNames>
    <definedName name="_xlnm.Print_Area" localSheetId="2">'楊梅(幼)'!$A$1:$R$63</definedName>
    <definedName name="_xlnm.Print_Area" localSheetId="1">'楊梅10月菜單(素)'!$A$1:$W$67</definedName>
    <definedName name="_xlnm.Print_Area" localSheetId="0">'楊梅10月菜單(葷)'!$A$1:$P$67</definedName>
    <definedName name="Z_2533F5A2_B850_4827_AF0B_9273D21E96F6_.wvu.PrintArea" localSheetId="1" hidden="1">'楊梅10月菜單(素)'!$A$1:$P$70</definedName>
    <definedName name="Z_2533F5A2_B850_4827_AF0B_9273D21E96F6_.wvu.PrintArea" localSheetId="0" hidden="1">'楊梅10月菜單(葷)'!$A$1:$P$70</definedName>
    <definedName name="Z_2533F5A2_B850_4827_AF0B_9273D21E96F6_.wvu.Rows" localSheetId="1" hidden="1">'楊梅10月菜單(素)'!$49:$56</definedName>
    <definedName name="Z_2533F5A2_B850_4827_AF0B_9273D21E96F6_.wvu.Rows" localSheetId="0" hidden="1">'楊梅10月菜單(葷)'!$49:$56</definedName>
    <definedName name="Z_786488B7_C932_47BE_BCA9_C63E30953143_.wvu.Cols" localSheetId="2" hidden="1">'楊梅(幼)'!$C:$J</definedName>
    <definedName name="Z_786488B7_C932_47BE_BCA9_C63E30953143_.wvu.PrintArea" localSheetId="2" hidden="1">'楊梅(幼)'!$A$1:$R$63</definedName>
    <definedName name="Z_786488B7_C932_47BE_BCA9_C63E30953143_.wvu.Rows" localSheetId="2" hidden="1">'楊梅(幼)'!$47:$56,'楊梅(幼)'!$62:$64</definedName>
    <definedName name="Z_B1E9995F_1B0C_45FB_85D1_8BE6E492609D_.wvu.PrintArea" localSheetId="2" hidden="1">'楊梅(幼)'!$A$1:$R$63</definedName>
    <definedName name="Z_B1E9995F_1B0C_45FB_85D1_8BE6E492609D_.wvu.Rows" localSheetId="2" hidden="1">'楊梅(幼)'!$47:$56</definedName>
    <definedName name="Z_BA281A06_F44F_4E2E_8200_119C13A6BFB7_.wvu.Cols" localSheetId="1" hidden="1">'楊梅10月菜單(素)'!$J:$P</definedName>
    <definedName name="Z_BA281A06_F44F_4E2E_8200_119C13A6BFB7_.wvu.Cols" localSheetId="0" hidden="1">'楊梅10月菜單(葷)'!$J:$P</definedName>
    <definedName name="Z_BA281A06_F44F_4E2E_8200_119C13A6BFB7_.wvu.PrintArea" localSheetId="1" hidden="1">'楊梅10月菜單(素)'!$A$1:$P$70</definedName>
    <definedName name="Z_BA281A06_F44F_4E2E_8200_119C13A6BFB7_.wvu.PrintArea" localSheetId="0" hidden="1">'楊梅10月菜單(葷)'!$A$1:$P$70</definedName>
    <definedName name="Z_BA281A06_F44F_4E2E_8200_119C13A6BFB7_.wvu.Rows" localSheetId="1" hidden="1">'楊梅10月菜單(素)'!$49:$70</definedName>
    <definedName name="Z_BA281A06_F44F_4E2E_8200_119C13A6BFB7_.wvu.Rows" localSheetId="0" hidden="1">'楊梅10月菜單(葷)'!$49:$70</definedName>
  </definedNames>
  <calcPr calcId="145621"/>
  <customWorkbookViews>
    <customWorkbookView name="全" guid="{2533F5A2-B850-4827-AF0B-9273D21E96F6}" maximized="1" windowWidth="1362" windowHeight="528" tabRatio="832" activeSheetId="1"/>
    <customWorkbookView name="師傅" guid="{BA281A06-F44F-4E2E-8200-119C13A6BFB7}" maximized="1" windowWidth="1362" windowHeight="528" tabRatio="832" activeSheetId="1"/>
  </customWorkbookViews>
</workbook>
</file>

<file path=xl/calcChain.xml><?xml version="1.0" encoding="utf-8"?>
<calcChain xmlns="http://schemas.openxmlformats.org/spreadsheetml/2006/main">
  <c r="A47" i="31" l="1"/>
  <c r="A45" i="31"/>
  <c r="A47" i="1"/>
  <c r="A45" i="1"/>
  <c r="A45" i="32"/>
  <c r="A43" i="32"/>
  <c r="W19" i="31" l="1"/>
  <c r="W59" i="31"/>
  <c r="P59" i="31"/>
  <c r="P57" i="31"/>
  <c r="P55" i="31"/>
  <c r="P53" i="31"/>
  <c r="P51" i="31"/>
  <c r="P49" i="31"/>
  <c r="P47" i="31"/>
  <c r="P45" i="31"/>
  <c r="P43" i="31"/>
  <c r="P41" i="31"/>
  <c r="P39" i="31"/>
  <c r="P37" i="31"/>
  <c r="P35" i="31"/>
  <c r="P33" i="31"/>
  <c r="P31" i="31"/>
  <c r="P29" i="31"/>
  <c r="P27" i="31"/>
  <c r="P25" i="31"/>
  <c r="P19" i="31"/>
  <c r="P17" i="31"/>
  <c r="P15" i="31"/>
  <c r="P13" i="31"/>
  <c r="P11" i="31"/>
  <c r="P9" i="31"/>
  <c r="P7" i="31"/>
  <c r="P5" i="31"/>
  <c r="A7" i="31"/>
  <c r="A9" i="31" s="1"/>
  <c r="A11" i="31" s="1"/>
  <c r="A13" i="31" s="1"/>
  <c r="A15" i="31" s="1"/>
  <c r="A17" i="31" s="1"/>
  <c r="A19" i="31" s="1"/>
  <c r="A21" i="31" s="1"/>
  <c r="A23" i="31" s="1"/>
  <c r="A25" i="31" s="1"/>
  <c r="A27" i="31" s="1"/>
  <c r="A29" i="31" s="1"/>
  <c r="A31" i="31" s="1"/>
  <c r="A33" i="31" s="1"/>
  <c r="A35" i="31" s="1"/>
  <c r="A37" i="31" s="1"/>
  <c r="A39" i="31" s="1"/>
  <c r="A41" i="31" s="1"/>
  <c r="A43" i="31" s="1"/>
  <c r="A57" i="31" s="1"/>
  <c r="A59" i="31" s="1"/>
  <c r="P59" i="1"/>
  <c r="P19" i="1"/>
  <c r="A15" i="1"/>
  <c r="A7" i="1"/>
  <c r="A9" i="1" s="1"/>
  <c r="A11" i="1" s="1"/>
  <c r="A13" i="1" s="1"/>
  <c r="R57" i="32"/>
  <c r="R17" i="32"/>
  <c r="A17" i="1" l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57" i="1" s="1"/>
  <c r="A59" i="1" s="1"/>
  <c r="R54" i="32"/>
  <c r="R53" i="32" l="1"/>
  <c r="A7" i="32" l="1"/>
  <c r="A9" i="32" s="1"/>
  <c r="A11" i="32" s="1"/>
  <c r="A5" i="32"/>
  <c r="R35" i="32"/>
  <c r="R37" i="32"/>
  <c r="R39" i="32"/>
  <c r="R41" i="32"/>
  <c r="R43" i="32"/>
  <c r="R45" i="32"/>
  <c r="R23" i="32"/>
  <c r="R25" i="32"/>
  <c r="R27" i="32"/>
  <c r="R29" i="32"/>
  <c r="R31" i="32"/>
  <c r="R33" i="32"/>
  <c r="R5" i="32"/>
  <c r="R7" i="32"/>
  <c r="R9" i="32"/>
  <c r="R11" i="32"/>
  <c r="R13" i="32"/>
  <c r="R15" i="32"/>
  <c r="R3" i="32"/>
  <c r="A15" i="32" l="1"/>
  <c r="A17" i="32" s="1"/>
  <c r="A19" i="32" s="1"/>
  <c r="A21" i="32" s="1"/>
  <c r="A23" i="32" s="1"/>
  <c r="A25" i="32" s="1"/>
  <c r="A27" i="32" s="1"/>
  <c r="A29" i="32" s="1"/>
  <c r="A31" i="32" s="1"/>
  <c r="A33" i="32" s="1"/>
  <c r="A35" i="32" s="1"/>
  <c r="A37" i="32" s="1"/>
  <c r="A39" i="32" s="1"/>
  <c r="A41" i="32" s="1"/>
  <c r="A54" i="32" s="1"/>
  <c r="A57" i="32" s="1"/>
  <c r="A13" i="32"/>
  <c r="P57" i="1"/>
  <c r="P15" i="1"/>
  <c r="P17" i="1"/>
  <c r="P25" i="1"/>
  <c r="P27" i="1"/>
  <c r="P29" i="1"/>
  <c r="P31" i="1"/>
  <c r="P33" i="1"/>
  <c r="P35" i="1"/>
  <c r="P37" i="1"/>
  <c r="P39" i="1"/>
  <c r="P41" i="1"/>
  <c r="P43" i="1"/>
  <c r="P45" i="1"/>
  <c r="P47" i="1"/>
  <c r="P49" i="1"/>
  <c r="P51" i="1"/>
  <c r="P53" i="1"/>
  <c r="P55" i="1"/>
  <c r="P11" i="1"/>
  <c r="P13" i="1"/>
  <c r="P9" i="1"/>
  <c r="P7" i="1"/>
  <c r="P5" i="1"/>
</calcChain>
</file>

<file path=xl/comments1.xml><?xml version="1.0" encoding="utf-8"?>
<comments xmlns="http://schemas.openxmlformats.org/spreadsheetml/2006/main">
  <authors>
    <author>Administrator</author>
  </authors>
  <commentList>
    <comment ref="B41" authorId="0">
      <text>
        <r>
          <rPr>
            <b/>
            <sz val="18"/>
            <color indexed="81"/>
            <rFont val="細明體"/>
            <family val="3"/>
            <charset val="136"/>
          </rPr>
          <t>蒜醬蘿蔔糕
酥脆蘿蔔糕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<sst xmlns="http://schemas.openxmlformats.org/spreadsheetml/2006/main" count="999" uniqueCount="445">
  <si>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</si>
  <si>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</si>
  <si>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</si>
  <si>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</si>
  <si>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</si>
  <si>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</si>
  <si>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</si>
  <si>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11" type="noConversion"/>
  </si>
  <si>
    <t>糙米飯</t>
  </si>
  <si>
    <r>
      <rPr>
        <sz val="14"/>
        <rFont val="標楷體"/>
        <family val="4"/>
        <charset val="136"/>
      </rPr>
      <t>水果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</si>
  <si>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</si>
  <si>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</si>
  <si>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</si>
  <si>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</si>
  <si>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</si>
  <si>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</si>
  <si>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</si>
  <si>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t>水果</t>
    <phoneticPr fontId="11" type="noConversion"/>
  </si>
  <si>
    <r>
      <rPr>
        <sz val="11"/>
        <rFont val="標楷體"/>
        <family val="4"/>
        <charset val="136"/>
      </rPr>
      <t>一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</si>
  <si>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</si>
  <si>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</si>
  <si>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</si>
  <si>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</si>
  <si>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一</t>
    <phoneticPr fontId="11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</si>
  <si>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</si>
  <si>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</si>
  <si>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</si>
  <si>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</si>
  <si>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</si>
  <si>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</si>
  <si>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</si>
  <si>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</si>
  <si>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</si>
  <si>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</si>
  <si>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</si>
  <si>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</si>
  <si>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</si>
  <si>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</si>
  <si>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</si>
  <si>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</si>
  <si>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</si>
  <si>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t>有機蔬菜</t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</si>
  <si>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</si>
  <si>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r>
      <rPr>
        <sz val="9"/>
        <rFont val="標楷體"/>
        <family val="4"/>
        <charset val="136"/>
      </rPr>
      <t>五</t>
    </r>
    <phoneticPr fontId="11" type="noConversion"/>
  </si>
  <si>
    <t>青菜</t>
  </si>
  <si>
    <t>水果</t>
  </si>
  <si>
    <t>有機蔬菜</t>
  </si>
  <si>
    <t>六</t>
    <phoneticPr fontId="11" type="noConversion"/>
  </si>
  <si>
    <t>油品:</t>
    <phoneticPr fontId="11" type="noConversion"/>
  </si>
  <si>
    <t>沙拉油(台糖)</t>
    <phoneticPr fontId="11" type="noConversion"/>
  </si>
  <si>
    <t>調味品:</t>
    <phoneticPr fontId="11" type="noConversion"/>
  </si>
  <si>
    <t>芝麻飯</t>
    <phoneticPr fontId="11" type="noConversion"/>
  </si>
  <si>
    <t>主任</t>
    <phoneticPr fontId="11" type="noConversion"/>
  </si>
  <si>
    <t>午餐執秘</t>
    <phoneticPr fontId="11" type="noConversion"/>
  </si>
  <si>
    <t>營養師</t>
  </si>
  <si>
    <t>乾海帶芽、薑絲</t>
  </si>
  <si>
    <t>炒</t>
    <phoneticPr fontId="11" type="noConversion"/>
  </si>
  <si>
    <t>燒</t>
    <phoneticPr fontId="11" type="noConversion"/>
  </si>
  <si>
    <t>蒸</t>
    <phoneticPr fontId="11" type="noConversion"/>
  </si>
  <si>
    <t>燴</t>
    <phoneticPr fontId="11" type="noConversion"/>
  </si>
  <si>
    <t>煮</t>
    <phoneticPr fontId="11" type="noConversion"/>
  </si>
  <si>
    <t>炸</t>
    <phoneticPr fontId="11" type="noConversion"/>
  </si>
  <si>
    <t>奶皇包</t>
    <phoneticPr fontId="11" type="noConversion"/>
  </si>
  <si>
    <t>紫菜蛋花湯</t>
    <phoneticPr fontId="11" type="noConversion"/>
  </si>
  <si>
    <t>雲耳雞丁</t>
    <phoneticPr fontId="11" type="noConversion"/>
  </si>
  <si>
    <t>薑絲海帶湯</t>
    <phoneticPr fontId="11" type="noConversion"/>
  </si>
  <si>
    <t>鮮蔬炒洋芋</t>
    <phoneticPr fontId="11" type="noConversion"/>
  </si>
  <si>
    <t>和風肉片</t>
    <phoneticPr fontId="11" type="noConversion"/>
  </si>
  <si>
    <t>養生南瓜</t>
    <phoneticPr fontId="11" type="noConversion"/>
  </si>
  <si>
    <t>芹香蘿蔔湯</t>
    <phoneticPr fontId="11" type="noConversion"/>
  </si>
  <si>
    <t>銀芽炒豆絲</t>
    <phoneticPr fontId="11" type="noConversion"/>
  </si>
  <si>
    <t>田園蔬菜湯</t>
    <phoneticPr fontId="11" type="noConversion"/>
  </si>
  <si>
    <t>冬瓜山粉圓</t>
    <phoneticPr fontId="11" type="noConversion"/>
  </si>
  <si>
    <t>螞蟻上樹</t>
    <phoneticPr fontId="11" type="noConversion"/>
  </si>
  <si>
    <t>刈薯大骨湯</t>
    <phoneticPr fontId="11" type="noConversion"/>
  </si>
  <si>
    <t>飄香滷味</t>
    <phoneticPr fontId="11" type="noConversion"/>
  </si>
  <si>
    <t>番茄蛋花湯</t>
    <phoneticPr fontId="11" type="noConversion"/>
  </si>
  <si>
    <t>糖醋魚丁</t>
    <phoneticPr fontId="11" type="noConversion"/>
  </si>
  <si>
    <t>白菜滷</t>
    <phoneticPr fontId="11" type="noConversion"/>
  </si>
  <si>
    <t>紫菜豆腐湯</t>
    <phoneticPr fontId="11" type="noConversion"/>
  </si>
  <si>
    <t>紫菜.豆腐</t>
    <phoneticPr fontId="11" type="noConversion"/>
  </si>
  <si>
    <t>高麗菜.木耳.金針菇</t>
    <phoneticPr fontId="11" type="noConversion"/>
  </si>
  <si>
    <t>絲瓜滑蛋</t>
    <phoneticPr fontId="11" type="noConversion"/>
  </si>
  <si>
    <t>紫米紅豆湯</t>
    <phoneticPr fontId="11" type="noConversion"/>
  </si>
  <si>
    <t>小瓜干丁</t>
    <phoneticPr fontId="11" type="noConversion"/>
  </si>
  <si>
    <t>酸辣湯</t>
    <phoneticPr fontId="11" type="noConversion"/>
  </si>
  <si>
    <t>香滷雞排</t>
    <phoneticPr fontId="11" type="noConversion"/>
  </si>
  <si>
    <t>蘿蔔大骨湯</t>
    <phoneticPr fontId="11" type="noConversion"/>
  </si>
  <si>
    <t>青木瓜燒排骨</t>
    <phoneticPr fontId="11" type="noConversion"/>
  </si>
  <si>
    <t>排骨丁.肉丁.青木瓜</t>
    <phoneticPr fontId="11" type="noConversion"/>
  </si>
  <si>
    <t>芹香玉米</t>
    <phoneticPr fontId="11" type="noConversion"/>
  </si>
  <si>
    <t>鮮菇扁蒲</t>
    <phoneticPr fontId="11" type="noConversion"/>
  </si>
  <si>
    <t>扁蒲.鮑魚菇.紅蘿蔔.麵筋泡</t>
    <phoneticPr fontId="11" type="noConversion"/>
  </si>
  <si>
    <t>青菜豆腐湯</t>
    <phoneticPr fontId="11" type="noConversion"/>
  </si>
  <si>
    <t>洋蔥肉燥</t>
    <phoneticPr fontId="11" type="noConversion"/>
  </si>
  <si>
    <t>玉米蛋花湯</t>
    <phoneticPr fontId="11" type="noConversion"/>
  </si>
  <si>
    <t>枸杞蒸蛋</t>
    <phoneticPr fontId="11" type="noConversion"/>
  </si>
  <si>
    <t>南瓜.腰果.葡萄乾</t>
    <phoneticPr fontId="11" type="noConversion"/>
  </si>
  <si>
    <t>白蘿蔔.芹菜</t>
    <phoneticPr fontId="11" type="noConversion"/>
  </si>
  <si>
    <t>滷</t>
    <phoneticPr fontId="11" type="noConversion"/>
  </si>
  <si>
    <t>溜</t>
    <phoneticPr fontId="11" type="noConversion"/>
  </si>
  <si>
    <t>燜</t>
    <phoneticPr fontId="11" type="noConversion"/>
  </si>
  <si>
    <t>冬粉.高麗菜.紅蘿蔔.絞肉</t>
    <phoneticPr fontId="11" type="noConversion"/>
  </si>
  <si>
    <t>刈薯.大骨</t>
    <phoneticPr fontId="11" type="noConversion"/>
  </si>
  <si>
    <t>紫糯米.紅豆</t>
    <phoneticPr fontId="11" type="noConversion"/>
  </si>
  <si>
    <t>冬瓜塊.山粉圓</t>
    <phoneticPr fontId="11" type="noConversion"/>
  </si>
  <si>
    <t>豆干丁.小瓜.玉米粒</t>
    <phoneticPr fontId="11" type="noConversion"/>
  </si>
  <si>
    <t>白蘿蔔.大骨</t>
    <phoneticPr fontId="11" type="noConversion"/>
  </si>
  <si>
    <t>醬油(統一)、醬油膏(統一)、糖(台糖)、鹽(台鹽)</t>
    <phoneticPr fontId="11" type="noConversion"/>
  </si>
  <si>
    <t>大白菜.金針菇.木耳</t>
    <phoneticPr fontId="11" type="noConversion"/>
  </si>
  <si>
    <t>咖哩炒飯</t>
    <phoneticPr fontId="11" type="noConversion"/>
  </si>
  <si>
    <t>高麗菜.絞肉.三色丁.咖哩粉</t>
    <phoneticPr fontId="11" type="noConversion"/>
  </si>
  <si>
    <t>絲瓜湯</t>
    <phoneticPr fontId="11" type="noConversion"/>
  </si>
  <si>
    <t>絲瓜.薑絲</t>
    <phoneticPr fontId="11" type="noConversion"/>
  </si>
  <si>
    <t>雞丁.木耳.小黃瓜</t>
    <phoneticPr fontId="11" type="noConversion"/>
  </si>
  <si>
    <t>雲耳麵腸</t>
    <phoneticPr fontId="11" type="noConversion"/>
  </si>
  <si>
    <t>麵腸.木耳.小黃瓜</t>
    <phoneticPr fontId="11" type="noConversion"/>
  </si>
  <si>
    <t>洗選蛋CAS.枸杞</t>
  </si>
  <si>
    <t>大蕃茄.高麗菜.洗選蛋CAS</t>
  </si>
  <si>
    <t>紫菜.洗選蛋CAS</t>
  </si>
  <si>
    <t>洗選蛋CAS</t>
  </si>
  <si>
    <t>玉米.洗選蛋CAS</t>
  </si>
  <si>
    <t>洗選蛋CAS.枸杞</t>
    <phoneticPr fontId="11" type="noConversion"/>
  </si>
  <si>
    <t>紅燒烤麩</t>
    <phoneticPr fontId="11" type="noConversion"/>
  </si>
  <si>
    <t>肉片.高麗菜.洋蔥.柴魚片.白芝麻</t>
    <phoneticPr fontId="11" type="noConversion"/>
  </si>
  <si>
    <t>西芹.生豆包.紅蘿蔔</t>
    <phoneticPr fontId="11" type="noConversion"/>
  </si>
  <si>
    <t>素什錦炒麵</t>
  </si>
  <si>
    <t>綠豆芽.豆干絲.紅蘿蔔</t>
    <phoneticPr fontId="11" type="noConversion"/>
  </si>
  <si>
    <t>黑胡椒干片</t>
    <phoneticPr fontId="11" type="noConversion"/>
  </si>
  <si>
    <t>扁蒲.鮑魚菇.紅蘿蔔</t>
    <phoneticPr fontId="11" type="noConversion"/>
  </si>
  <si>
    <t>清炒蒲瓜</t>
    <phoneticPr fontId="11" type="noConversion"/>
  </si>
  <si>
    <t>糖醋鮑菇</t>
    <phoneticPr fontId="11" type="noConversion"/>
  </si>
  <si>
    <t>冬粉.高麗菜.紅蘿蔔.洗選蛋</t>
    <phoneticPr fontId="11" type="noConversion"/>
  </si>
  <si>
    <t>四分干丁.海帶結</t>
    <phoneticPr fontId="11" type="noConversion"/>
  </si>
  <si>
    <t>大白菜、芋頭、紅蘿蔔、香菇絲、洗選蛋</t>
    <phoneticPr fontId="11" type="noConversion"/>
  </si>
  <si>
    <t>大白菜、芋頭、紅蘿蔔、肉絲、洗選蛋、蝦米</t>
    <phoneticPr fontId="11" type="noConversion"/>
  </si>
  <si>
    <t>鮮蔬湯</t>
    <phoneticPr fontId="11" type="noConversion"/>
  </si>
  <si>
    <t>絲瓜.洗選蛋CAS</t>
    <phoneticPr fontId="4" type="noConversion"/>
  </si>
  <si>
    <t>香滷油腐</t>
    <phoneticPr fontId="11" type="noConversion"/>
  </si>
  <si>
    <t>手工炸豆腐</t>
    <phoneticPr fontId="11" type="noConversion"/>
  </si>
  <si>
    <t>薑燒豆包</t>
    <phoneticPr fontId="4" type="noConversion"/>
  </si>
  <si>
    <t>生豆包.薑絲.</t>
    <phoneticPr fontId="4" type="noConversion"/>
  </si>
  <si>
    <t>塔香海根</t>
    <phoneticPr fontId="11" type="noConversion"/>
  </si>
  <si>
    <t>海帶根.九層塔</t>
    <phoneticPr fontId="11" type="noConversion"/>
  </si>
  <si>
    <t>絞肉.絞豆干.洋蔥.絞紅蔥頭</t>
    <phoneticPr fontId="11" type="noConversion"/>
  </si>
  <si>
    <t>豆腐.紅蘿蔔.木耳.洗選蛋CAS</t>
    <phoneticPr fontId="11" type="noConversion"/>
  </si>
  <si>
    <t>烤麩.芋頭</t>
    <phoneticPr fontId="11" type="noConversion"/>
  </si>
  <si>
    <t>糖醋豆包</t>
    <phoneticPr fontId="11" type="noConversion"/>
  </si>
  <si>
    <t>麵腸.芹菜.黑豆豉</t>
    <phoneticPr fontId="11" type="noConversion"/>
  </si>
  <si>
    <t>豆干.青椒</t>
    <phoneticPr fontId="11" type="noConversion"/>
  </si>
  <si>
    <t>杏鮑菇.鳳梨罐.青椒</t>
    <phoneticPr fontId="11" type="noConversion"/>
  </si>
  <si>
    <t>咖哩百頁</t>
  </si>
  <si>
    <t>百頁豆腐.馬鈴薯.紅蘿蔔</t>
  </si>
  <si>
    <t>麻婆油腐</t>
    <phoneticPr fontId="11" type="noConversion"/>
  </si>
  <si>
    <t>油豆腐丁.紅蘿蔔.三色丁</t>
    <phoneticPr fontId="11" type="noConversion"/>
  </si>
  <si>
    <t>高麗菜.絞肉.三色丁.咖哩粉</t>
    <phoneticPr fontId="11" type="noConversion"/>
  </si>
  <si>
    <t>馬鈴薯.紅蘿蔔.木耳絲</t>
    <phoneticPr fontId="11" type="noConversion"/>
  </si>
  <si>
    <t>泰式炒麵</t>
  </si>
  <si>
    <t>白油麵.洋蔥.高麗菜.絞肉.九層塔.魚露</t>
  </si>
  <si>
    <t>白油麵.豆干.豆芽.香菇絲.高麗菜</t>
  </si>
  <si>
    <t>三</t>
    <phoneticPr fontId="11" type="noConversion"/>
  </si>
  <si>
    <t>咖哩雞丁</t>
    <phoneticPr fontId="11" type="noConversion"/>
  </si>
  <si>
    <t>雞丁.馬鈴薯.紅蘿蔔</t>
    <phoneticPr fontId="11" type="noConversion"/>
  </si>
  <si>
    <t>炒粄條</t>
    <phoneticPr fontId="4" type="noConversion"/>
  </si>
  <si>
    <t>椒麻雞丁</t>
    <phoneticPr fontId="11" type="noConversion"/>
  </si>
  <si>
    <t>炸</t>
    <phoneticPr fontId="11" type="noConversion"/>
  </si>
  <si>
    <t>粄條.肉絲.綠豆芽.青蔥</t>
    <phoneticPr fontId="4" type="noConversion"/>
  </si>
  <si>
    <t>雞丁.高麗菜</t>
    <phoneticPr fontId="11" type="noConversion"/>
  </si>
  <si>
    <t>粄條.綠豆芽</t>
    <phoneticPr fontId="4" type="noConversion"/>
  </si>
  <si>
    <t>打拋豬</t>
    <phoneticPr fontId="4" type="noConversion"/>
  </si>
  <si>
    <t>滷</t>
    <phoneticPr fontId="4" type="noConversion"/>
  </si>
  <si>
    <t>絞肉.大蕃茄.刈薯.九層塔.蒜末</t>
    <phoneticPr fontId="4" type="noConversion"/>
  </si>
  <si>
    <t>黑胡椒肉柳</t>
    <phoneticPr fontId="11" type="noConversion"/>
  </si>
  <si>
    <t>肉柳.洋蔥.小豆干.黑胡椒粒</t>
    <phoneticPr fontId="11" type="noConversion"/>
  </si>
  <si>
    <t>蜜汁雞丁</t>
    <phoneticPr fontId="11" type="noConversion"/>
  </si>
  <si>
    <t>雞丁.地瓜.白芝麻</t>
    <phoneticPr fontId="11" type="noConversion"/>
  </si>
  <si>
    <t>紅燒雞丁</t>
    <phoneticPr fontId="11" type="noConversion"/>
  </si>
  <si>
    <t>雞丁.洋蔥.小黃瓜</t>
    <phoneticPr fontId="11" type="noConversion"/>
  </si>
  <si>
    <t>馬鈴薯燉肉</t>
    <phoneticPr fontId="11" type="noConversion"/>
  </si>
  <si>
    <t>燉</t>
    <phoneticPr fontId="11" type="noConversion"/>
  </si>
  <si>
    <t>肉丁.馬鈴薯.蘿蔔</t>
    <phoneticPr fontId="11" type="noConversion"/>
  </si>
  <si>
    <t>油腐燒肉</t>
    <phoneticPr fontId="11" type="noConversion"/>
  </si>
  <si>
    <t>肉丁.油豆腐</t>
    <phoneticPr fontId="11" type="noConversion"/>
  </si>
  <si>
    <t>魚丁.鳳梨罐.洋蔥</t>
    <phoneticPr fontId="11" type="noConversion"/>
  </si>
  <si>
    <t>鮮蔬炒蛋</t>
    <phoneticPr fontId="11" type="noConversion"/>
  </si>
  <si>
    <t>洗選蛋.蔬菜</t>
    <phoneticPr fontId="11" type="noConversion"/>
  </si>
  <si>
    <t>鹹水雞</t>
  </si>
  <si>
    <t>素鹹水雞</t>
    <phoneticPr fontId="4" type="noConversion"/>
  </si>
  <si>
    <t>杏鮑菇.青花菜.小黃瓜.油豆腐</t>
    <phoneticPr fontId="11" type="noConversion"/>
  </si>
  <si>
    <t>青菜.豆腐</t>
    <phoneticPr fontId="11" type="noConversion"/>
  </si>
  <si>
    <t>鮮蔬炒蛋</t>
    <phoneticPr fontId="11" type="noConversion"/>
  </si>
  <si>
    <t>炒</t>
    <phoneticPr fontId="11" type="noConversion"/>
  </si>
  <si>
    <t>洗選蛋.蔬菜</t>
    <phoneticPr fontId="11" type="noConversion"/>
  </si>
  <si>
    <t>炒</t>
    <phoneticPr fontId="11" type="noConversion"/>
  </si>
  <si>
    <t>炒</t>
    <phoneticPr fontId="11" type="noConversion"/>
  </si>
  <si>
    <t>炸</t>
    <phoneticPr fontId="11" type="noConversion"/>
  </si>
  <si>
    <t>燒</t>
    <phoneticPr fontId="11" type="noConversion"/>
  </si>
  <si>
    <t>素肚.小黃瓜.紅蘿蔔</t>
    <phoneticPr fontId="11" type="noConversion"/>
  </si>
  <si>
    <t>蜜汁黑干</t>
    <phoneticPr fontId="11" type="noConversion"/>
  </si>
  <si>
    <t>大溪黑干.地瓜.白芝麻</t>
    <phoneticPr fontId="11" type="noConversion"/>
  </si>
  <si>
    <t>炒</t>
    <phoneticPr fontId="4" type="noConversion"/>
  </si>
  <si>
    <t>豆干丁.刈薯.九層塔</t>
    <phoneticPr fontId="4" type="noConversion"/>
  </si>
  <si>
    <t>椒麻素雞</t>
    <phoneticPr fontId="11" type="noConversion"/>
  </si>
  <si>
    <t>素雞.高麗菜</t>
    <phoneticPr fontId="11" type="noConversion"/>
  </si>
  <si>
    <t>素打拋豬</t>
    <phoneticPr fontId="4" type="noConversion"/>
  </si>
  <si>
    <t>豉汁麵腸</t>
    <phoneticPr fontId="11" type="noConversion"/>
  </si>
  <si>
    <t>素香肉燥</t>
    <phoneticPr fontId="11" type="noConversion"/>
  </si>
  <si>
    <t>麵輪.絞豆干.洋蔥.絞紅蔥頭</t>
    <phoneticPr fontId="11" type="noConversion"/>
  </si>
  <si>
    <t>馬鈴薯燉鮮蔬</t>
    <phoneticPr fontId="11" type="noConversion"/>
  </si>
  <si>
    <t>燉</t>
    <phoneticPr fontId="11" type="noConversion"/>
  </si>
  <si>
    <t>馬鈴薯.蘿蔔.菇.玉米筍</t>
    <phoneticPr fontId="11" type="noConversion"/>
  </si>
  <si>
    <t>醬燒素肚</t>
    <phoneticPr fontId="11" type="noConversion"/>
  </si>
  <si>
    <t>冬瓜燒百頁結</t>
    <phoneticPr fontId="11" type="noConversion"/>
  </si>
  <si>
    <t>煮</t>
    <phoneticPr fontId="11" type="noConversion"/>
  </si>
  <si>
    <t>百頁結.冬瓜.薑片</t>
    <phoneticPr fontId="11" type="noConversion"/>
  </si>
  <si>
    <t>日期</t>
  </si>
  <si>
    <t>早點</t>
  </si>
  <si>
    <t>主食</t>
  </si>
  <si>
    <t>主菜</t>
  </si>
  <si>
    <t>副菜</t>
  </si>
  <si>
    <t>湯品</t>
  </si>
  <si>
    <r>
      <rPr>
        <sz val="12"/>
        <rFont val="標楷體"/>
        <family val="4"/>
        <charset val="136"/>
      </rPr>
      <t>水果</t>
    </r>
  </si>
  <si>
    <t>午點</t>
    <phoneticPr fontId="4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</si>
  <si>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</si>
  <si>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</si>
  <si>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</si>
  <si>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</si>
  <si>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</si>
  <si>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11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</si>
  <si>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11" type="noConversion"/>
  </si>
  <si>
    <t>芋泥包+黑豆漿</t>
  </si>
  <si>
    <t>芋泥包.黑豆漿</t>
  </si>
  <si>
    <t>大黃瓜.排骨丁</t>
    <phoneticPr fontId="4" type="noConversion"/>
  </si>
  <si>
    <t>紅豆.非基改豆花.二砂</t>
  </si>
  <si>
    <t>慶生蛋糕</t>
  </si>
  <si>
    <t>蛋糕</t>
  </si>
  <si>
    <t>一</t>
    <phoneticPr fontId="11" type="noConversion"/>
  </si>
  <si>
    <t>二</t>
  </si>
  <si>
    <t>炒烏龍麵</t>
  </si>
  <si>
    <t>水果拼盤</t>
    <phoneticPr fontId="4" type="noConversion"/>
  </si>
  <si>
    <t>三</t>
  </si>
  <si>
    <t>烏龍麵.豆芽菜.金針菇</t>
  </si>
  <si>
    <t>四</t>
  </si>
  <si>
    <t>五</t>
  </si>
  <si>
    <t>鮮肉包+蛋花湯</t>
    <phoneticPr fontId="4" type="noConversion"/>
  </si>
  <si>
    <t>玉米排骨湯</t>
    <phoneticPr fontId="4" type="noConversion"/>
  </si>
  <si>
    <t>一</t>
  </si>
  <si>
    <t>鮮肉包.洗選蛋.青蔥</t>
    <phoneticPr fontId="4" type="noConversion"/>
  </si>
  <si>
    <t>玉米段.排骨丁</t>
    <phoneticPr fontId="4" type="noConversion"/>
  </si>
  <si>
    <t>綠豆.小薏仁.二砂</t>
    <phoneticPr fontId="4" type="noConversion"/>
  </si>
  <si>
    <t>水果拼盤</t>
    <phoneticPr fontId="4" type="noConversion"/>
  </si>
  <si>
    <t>濃湯通心粉</t>
    <phoneticPr fontId="4" type="noConversion"/>
  </si>
  <si>
    <t>通心粉.馬鈴薯.三色丁.絞肉.洋蔥</t>
    <phoneticPr fontId="4" type="noConversion"/>
  </si>
  <si>
    <t>仙草.二砂.紅豆吐司</t>
  </si>
  <si>
    <t>蔬菜湯餃</t>
    <phoneticPr fontId="4" type="noConversion"/>
  </si>
  <si>
    <t>奇美熟水餃.小白菜.紅蘿蔔.菇</t>
    <phoneticPr fontId="4" type="noConversion"/>
  </si>
  <si>
    <t>燒賣+鮮蔬湯</t>
    <phoneticPr fontId="4" type="noConversion"/>
  </si>
  <si>
    <t>鮮肉燒賣.小白菜.紅蘿蔔</t>
    <phoneticPr fontId="4" type="noConversion"/>
  </si>
  <si>
    <t>芋頭鹹粥</t>
    <phoneticPr fontId="11" type="noConversion"/>
  </si>
  <si>
    <t>芋頭.絞肉.紅蘿蔔</t>
    <phoneticPr fontId="11" type="noConversion"/>
  </si>
  <si>
    <t>洗選蛋.薏仁米漿</t>
  </si>
  <si>
    <t>義大利肉醬麵</t>
    <phoneticPr fontId="11" type="noConversion"/>
  </si>
  <si>
    <t>水果拼盤</t>
    <phoneticPr fontId="4" type="noConversion"/>
  </si>
  <si>
    <t>義大利麵.洋蔥.絞肉.三色丁.蕃茄醬</t>
    <phoneticPr fontId="11" type="noConversion"/>
  </si>
  <si>
    <t>麵疙瘩.大白菜.肉絲.紅蘿蔔</t>
    <phoneticPr fontId="4" type="noConversion"/>
  </si>
  <si>
    <t>蛋炒蘿蔔糕</t>
  </si>
  <si>
    <t>蘿蔔糕.洗選蛋.綠豆芽.韭菜.紅蘿蔔</t>
  </si>
  <si>
    <t>黑糖小饅頭+鮮奶</t>
    <phoneticPr fontId="4" type="noConversion"/>
  </si>
  <si>
    <t>奇美黑糖小饅頭.鮮奶</t>
    <phoneticPr fontId="4" type="noConversion"/>
  </si>
  <si>
    <t>五</t>
    <phoneticPr fontId="4" type="noConversion"/>
  </si>
  <si>
    <t>六</t>
    <phoneticPr fontId="4" type="noConversion"/>
  </si>
  <si>
    <t>學校一天營養所需(早點、午餐、午點)</t>
    <phoneticPr fontId="11" type="noConversion"/>
  </si>
  <si>
    <t>熱量 (kcal)</t>
    <phoneticPr fontId="11" type="noConversion"/>
  </si>
  <si>
    <t>主食類(份)</t>
    <phoneticPr fontId="11" type="noConversion"/>
  </si>
  <si>
    <t>豆魚肉蛋類(份)</t>
    <phoneticPr fontId="11" type="noConversion"/>
  </si>
  <si>
    <t>蔬菜類(份)</t>
    <phoneticPr fontId="11" type="noConversion"/>
  </si>
  <si>
    <t>水果類(份)</t>
    <phoneticPr fontId="11" type="noConversion"/>
  </si>
  <si>
    <t>奶類(份)</t>
    <phoneticPr fontId="11" type="noConversion"/>
  </si>
  <si>
    <t>油脂與堅果種子類(份)</t>
    <phoneticPr fontId="11" type="noConversion"/>
  </si>
  <si>
    <t>2-3歲</t>
    <phoneticPr fontId="11" type="noConversion"/>
  </si>
  <si>
    <t>3.5</t>
    <phoneticPr fontId="11" type="noConversion"/>
  </si>
  <si>
    <t>1.5</t>
    <phoneticPr fontId="11" type="noConversion"/>
  </si>
  <si>
    <t>1</t>
    <phoneticPr fontId="11" type="noConversion"/>
  </si>
  <si>
    <t>4-6歲</t>
    <phoneticPr fontId="11" type="noConversion"/>
  </si>
  <si>
    <t>5</t>
    <phoneticPr fontId="11" type="noConversion"/>
  </si>
  <si>
    <t>2</t>
    <phoneticPr fontId="11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</si>
  <si>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11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</si>
  <si>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11" type="noConversion"/>
  </si>
  <si>
    <t xml:space="preserve"> </t>
  </si>
  <si>
    <t>三</t>
    <phoneticPr fontId="4" type="noConversion"/>
  </si>
  <si>
    <t>麵疙瘩湯</t>
    <phoneticPr fontId="4" type="noConversion"/>
  </si>
  <si>
    <t>地瓜.豆漿</t>
    <phoneticPr fontId="4" type="noConversion"/>
  </si>
  <si>
    <t>炒粿仔條</t>
    <phoneticPr fontId="4" type="noConversion"/>
  </si>
  <si>
    <t>炒米粉</t>
    <phoneticPr fontId="4" type="noConversion"/>
  </si>
  <si>
    <t>米粉.肉絲.紅蘿蔔.香菇絲.蝦米</t>
    <phoneticPr fontId="4" type="noConversion"/>
  </si>
  <si>
    <t>紫米麥片甜湯+水果</t>
  </si>
  <si>
    <t>紫糯米.麥片.二砂.水果</t>
  </si>
  <si>
    <t>水煎包+薏仁米漿</t>
  </si>
  <si>
    <t>水煎包.薏仁米漿</t>
  </si>
  <si>
    <t>菇菇燴飯</t>
  </si>
  <si>
    <t>金針菇.鮑魚菇.香菇.三色丁</t>
  </si>
  <si>
    <t>黃瓜排骨湯+水果</t>
    <phoneticPr fontId="4" type="noConversion"/>
  </si>
  <si>
    <t>綠豆薏仁湯+水果</t>
    <phoneticPr fontId="4" type="noConversion"/>
  </si>
  <si>
    <t>茶葉蛋+薏仁米漿+水果</t>
    <phoneticPr fontId="4" type="noConversion"/>
  </si>
  <si>
    <t>葡萄吐司+鮮奶</t>
    <phoneticPr fontId="4" type="noConversion"/>
  </si>
  <si>
    <t>味噌拉麵</t>
  </si>
  <si>
    <t>拉麵.玉米.肉絲.蔬菜.味噌</t>
  </si>
  <si>
    <t>奶皇包+豆漿</t>
    <phoneticPr fontId="4" type="noConversion"/>
  </si>
  <si>
    <t>奶皇包.豆漿</t>
    <phoneticPr fontId="4" type="noConversion"/>
  </si>
  <si>
    <t>炒蔥油餅條</t>
  </si>
  <si>
    <t>蔥油餅.綠豆芽.青蔥.紅蘿蔔.木耳絲</t>
  </si>
  <si>
    <t>二</t>
    <phoneticPr fontId="11" type="noConversion"/>
  </si>
  <si>
    <t>三</t>
    <phoneticPr fontId="11" type="noConversion"/>
  </si>
  <si>
    <t>四</t>
    <phoneticPr fontId="11" type="noConversion"/>
  </si>
  <si>
    <t>五</t>
    <phoneticPr fontId="11" type="noConversion"/>
  </si>
  <si>
    <t>六</t>
    <phoneticPr fontId="11" type="noConversion"/>
  </si>
  <si>
    <t>四</t>
    <phoneticPr fontId="4" type="noConversion"/>
  </si>
  <si>
    <t>108年10月份 楊梅國小附設幼兒園菜單</t>
    <phoneticPr fontId="5" type="noConversion"/>
  </si>
  <si>
    <r>
      <t>108</t>
    </r>
    <r>
      <rPr>
        <b/>
        <sz val="14"/>
        <rFont val="標楷體"/>
        <family val="4"/>
        <charset val="136"/>
      </rPr>
      <t>年</t>
    </r>
    <r>
      <rPr>
        <b/>
        <sz val="14"/>
        <rFont val="Arial"/>
        <family val="2"/>
      </rPr>
      <t>10</t>
    </r>
    <r>
      <rPr>
        <b/>
        <sz val="14"/>
        <rFont val="標楷體"/>
        <family val="4"/>
        <charset val="136"/>
      </rPr>
      <t>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素</t>
    </r>
    <r>
      <rPr>
        <b/>
        <sz val="14"/>
        <rFont val="Arial"/>
        <family val="2"/>
      </rPr>
      <t>)</t>
    </r>
    <phoneticPr fontId="5" type="noConversion"/>
  </si>
  <si>
    <r>
      <t>108</t>
    </r>
    <r>
      <rPr>
        <b/>
        <sz val="14"/>
        <rFont val="標楷體"/>
        <family val="4"/>
        <charset val="136"/>
      </rPr>
      <t>年</t>
    </r>
    <r>
      <rPr>
        <b/>
        <sz val="14"/>
        <rFont val="Arial"/>
        <family val="2"/>
      </rPr>
      <t>10</t>
    </r>
    <r>
      <rPr>
        <b/>
        <sz val="14"/>
        <rFont val="標楷體"/>
        <family val="4"/>
        <charset val="136"/>
      </rPr>
      <t>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葷</t>
    </r>
    <r>
      <rPr>
        <b/>
        <sz val="14"/>
        <rFont val="Arial"/>
        <family val="2"/>
      </rPr>
      <t>)</t>
    </r>
    <phoneticPr fontId="5" type="noConversion"/>
  </si>
  <si>
    <t>糙米飯</t>
    <phoneticPr fontId="11" type="noConversion"/>
  </si>
  <si>
    <t>特餐</t>
    <phoneticPr fontId="4" type="noConversion"/>
  </si>
  <si>
    <t>糙米飯</t>
    <phoneticPr fontId="4" type="noConversion"/>
  </si>
  <si>
    <t>五穀飯</t>
    <phoneticPr fontId="11" type="noConversion"/>
  </si>
  <si>
    <t>特餐</t>
    <phoneticPr fontId="11" type="noConversion"/>
  </si>
  <si>
    <t>雙十節</t>
    <phoneticPr fontId="4" type="noConversion"/>
  </si>
  <si>
    <t>雙十節連休</t>
    <phoneticPr fontId="4" type="noConversion"/>
  </si>
  <si>
    <t>玉米飯</t>
    <phoneticPr fontId="4" type="noConversion"/>
  </si>
  <si>
    <t>燕麥飯</t>
    <phoneticPr fontId="11" type="noConversion"/>
  </si>
  <si>
    <t>蕎麥飯</t>
    <phoneticPr fontId="4" type="noConversion"/>
  </si>
  <si>
    <t>優酪乳</t>
    <phoneticPr fontId="4" type="noConversion"/>
  </si>
  <si>
    <t>鮮奶</t>
    <phoneticPr fontId="4" type="noConversion"/>
  </si>
  <si>
    <t>產履蔬菜</t>
  </si>
  <si>
    <t>產履蔬菜</t>
    <phoneticPr fontId="11" type="noConversion"/>
  </si>
  <si>
    <t>薏仁飯</t>
    <phoneticPr fontId="4" type="noConversion"/>
  </si>
  <si>
    <t>蒲瓜大骨湯</t>
  </si>
  <si>
    <t>扁蒲.大骨</t>
  </si>
  <si>
    <t>綠豆粉圓湯</t>
    <phoneticPr fontId="11" type="noConversion"/>
  </si>
  <si>
    <t>綠豆.QQ圓.二砂</t>
    <phoneticPr fontId="11" type="noConversion"/>
  </si>
  <si>
    <t>日式豚肉炒飯</t>
  </si>
  <si>
    <t>絞肉.玉米粒.洋蔥.洗選蛋CAS</t>
  </si>
  <si>
    <t>什錦炒烏龍麵</t>
    <phoneticPr fontId="11" type="noConversion"/>
  </si>
  <si>
    <t>烏龍麵.肉絲.高麗菜.洋蔥.紅蘿蔔.</t>
    <phoneticPr fontId="11" type="noConversion"/>
  </si>
  <si>
    <t>雞排.薑片</t>
    <phoneticPr fontId="11" type="noConversion"/>
  </si>
  <si>
    <t>蜜汁翅小腿</t>
    <phoneticPr fontId="11" type="noConversion"/>
  </si>
  <si>
    <t>翅小腿*2</t>
    <phoneticPr fontId="11" type="noConversion"/>
  </si>
  <si>
    <t>水鯊丁.甜椒.洋蔥.紅蘿蔔.木耳</t>
  </si>
  <si>
    <t>五柳魚丁</t>
  </si>
  <si>
    <t>雞丁.青花菜.紅蘿蔔.小黃瓜.薑片.八角</t>
  </si>
  <si>
    <t>牛蒡養生湯</t>
  </si>
  <si>
    <t>牛蒡.蘿蔔.大骨</t>
  </si>
  <si>
    <t>玉米片+鮮奶</t>
  </si>
  <si>
    <t>玉米片.鮮奶</t>
  </si>
  <si>
    <t>燒</t>
    <phoneticPr fontId="4" type="noConversion"/>
  </si>
  <si>
    <t>炒</t>
    <phoneticPr fontId="4" type="noConversion"/>
  </si>
  <si>
    <t>紅豆豆花甜湯+水果</t>
  </si>
  <si>
    <t>水果拼盤</t>
  </si>
  <si>
    <t>乾香菇絲.長糯米.絞肉.蝦米.紅蔥頭</t>
  </si>
  <si>
    <t>小餐包+玉米濃湯</t>
  </si>
  <si>
    <t>小餐包.玉米粒.馬鈴薯</t>
  </si>
  <si>
    <t>清胸肉.玉米粒.高麗菜</t>
  </si>
  <si>
    <t>椰香西谷米甜湯</t>
    <phoneticPr fontId="4" type="noConversion"/>
  </si>
  <si>
    <t>西谷米.椰漿</t>
    <phoneticPr fontId="4" type="noConversion"/>
  </si>
  <si>
    <t>韭菜米粉湯</t>
    <phoneticPr fontId="4" type="noConversion"/>
  </si>
  <si>
    <t>乾米粉.綠豆芽.韭菜.肉絲.紅蔥頭</t>
    <phoneticPr fontId="4" type="noConversion"/>
  </si>
  <si>
    <t>蔬菜粥</t>
    <phoneticPr fontId="4" type="noConversion"/>
  </si>
  <si>
    <t>高麗菜.三色丁.絞肉</t>
    <phoneticPr fontId="4" type="noConversion"/>
  </si>
  <si>
    <t>蒸</t>
    <phoneticPr fontId="4" type="noConversion"/>
  </si>
  <si>
    <t>泡菜肉片</t>
    <phoneticPr fontId="4" type="noConversion"/>
  </si>
  <si>
    <t>肉片.泡菜.黃豆芽.青蔥</t>
    <phoneticPr fontId="4" type="noConversion"/>
  </si>
  <si>
    <r>
      <rPr>
        <sz val="11"/>
        <color rgb="FFFF0000"/>
        <rFont val="標楷體"/>
        <family val="4"/>
        <charset val="136"/>
      </rPr>
      <t>四</t>
    </r>
    <phoneticPr fontId="11" type="noConversion"/>
  </si>
  <si>
    <r>
      <rPr>
        <sz val="11"/>
        <color rgb="FFFF0000"/>
        <rFont val="標楷體"/>
        <family val="4"/>
        <charset val="136"/>
      </rPr>
      <t>五</t>
    </r>
    <phoneticPr fontId="11" type="noConversion"/>
  </si>
  <si>
    <t>四</t>
    <phoneticPr fontId="11" type="noConversion"/>
  </si>
  <si>
    <t>特餐</t>
    <phoneticPr fontId="11" type="noConversion"/>
  </si>
  <si>
    <t>燒</t>
    <phoneticPr fontId="4" type="noConversion"/>
  </si>
  <si>
    <t>日式炒飯</t>
    <phoneticPr fontId="4" type="noConversion"/>
  </si>
  <si>
    <t>素炒烏龍麵</t>
    <phoneticPr fontId="11" type="noConversion"/>
  </si>
  <si>
    <t>烏龍麵.木耳.高麗菜.紅蘿蔔</t>
    <phoneticPr fontId="11" type="noConversion"/>
  </si>
  <si>
    <t>蜜汁豆腸</t>
    <phoneticPr fontId="4" type="noConversion"/>
  </si>
  <si>
    <t>豆腸.白芝麻.薑絲</t>
    <phoneticPr fontId="4" type="noConversion"/>
  </si>
  <si>
    <t>馬鈴薯.肉片.紅蘿蔔.木耳絲</t>
    <phoneticPr fontId="11" type="noConversion"/>
  </si>
  <si>
    <t>蛋絲蒲瓜</t>
    <phoneticPr fontId="11" type="noConversion"/>
  </si>
  <si>
    <t>黑胡椒豬排</t>
    <phoneticPr fontId="11" type="noConversion"/>
  </si>
  <si>
    <t>帶骨大排.洋蔥.黑胡椒粒</t>
    <phoneticPr fontId="11" type="noConversion"/>
  </si>
  <si>
    <t>關東煮</t>
  </si>
  <si>
    <t>關東煮</t>
    <phoneticPr fontId="11" type="noConversion"/>
  </si>
  <si>
    <t>白蘿蔔.油豆腐.玉米段.海帶結</t>
  </si>
  <si>
    <t>白蘿蔔.油豆腐.玉米段.海帶結</t>
    <phoneticPr fontId="11" type="noConversion"/>
  </si>
  <si>
    <t>玉米濃湯</t>
  </si>
  <si>
    <t>玉米粒.馬鈴薯.洗選蛋CAS</t>
  </si>
  <si>
    <t>蔥花玉米蛋</t>
    <phoneticPr fontId="11" type="noConversion"/>
  </si>
  <si>
    <t>玉米粒.青蔥.洗選蛋CAS</t>
    <phoneticPr fontId="11" type="noConversion"/>
  </si>
  <si>
    <t>嫩汁雞翅</t>
    <phoneticPr fontId="11" type="noConversion"/>
  </si>
  <si>
    <t>雞翅.薑片</t>
    <phoneticPr fontId="11" type="noConversion"/>
  </si>
  <si>
    <t>蔭汁豆干</t>
  </si>
  <si>
    <t>蔭汁豆干</t>
    <phoneticPr fontId="11" type="noConversion"/>
  </si>
  <si>
    <t>豆干片.黑豆鼓.青蔥.肉絲.手切脯</t>
    <phoneticPr fontId="11" type="noConversion"/>
  </si>
  <si>
    <t>香滷雞腿</t>
    <phoneticPr fontId="11" type="noConversion"/>
  </si>
  <si>
    <t>雞腿.薑片.蒜片</t>
    <phoneticPr fontId="11" type="noConversion"/>
  </si>
  <si>
    <t>西芹.玉米粒.刈薯.絞肉.紅蘿蔔</t>
    <phoneticPr fontId="11" type="noConversion"/>
  </si>
  <si>
    <t>扁蒲.魚丸片.生香菇.紅蘿蔔.木耳</t>
    <phoneticPr fontId="11" type="noConversion"/>
  </si>
  <si>
    <t>絲瓜.洗選蛋CAS.白麵線</t>
    <phoneticPr fontId="11" type="noConversion"/>
  </si>
  <si>
    <t>原味蒸蛋</t>
  </si>
  <si>
    <t>銀耳蓮子湯</t>
  </si>
  <si>
    <t>白木耳.雪蓮子.枸杞</t>
  </si>
  <si>
    <t>羅宋湯</t>
  </si>
  <si>
    <t>羅宋湯</t>
    <phoneticPr fontId="11" type="noConversion"/>
  </si>
  <si>
    <t>大白菜.西芹.大蕃茄.洋蔥.大骨</t>
  </si>
  <si>
    <t>大白菜.西芹.大蕃茄.洋蔥.大骨</t>
    <phoneticPr fontId="11" type="noConversion"/>
  </si>
  <si>
    <t>六</t>
    <phoneticPr fontId="4" type="noConversion"/>
  </si>
  <si>
    <t>卡拉雞漢堡</t>
    <phoneticPr fontId="4" type="noConversion"/>
  </si>
  <si>
    <t>漢堡麵包.卡拉雞腿堡.小黃瓜.番茄醬包</t>
    <phoneticPr fontId="4" type="noConversion"/>
  </si>
  <si>
    <t>香酥薯條</t>
    <phoneticPr fontId="11" type="noConversion"/>
  </si>
  <si>
    <t>津津果汁100%</t>
    <phoneticPr fontId="11" type="noConversion"/>
  </si>
  <si>
    <t>津津果汁100%</t>
    <phoneticPr fontId="11" type="noConversion"/>
  </si>
  <si>
    <t>扁蒲.鮑魚菇.洗選蛋.紅蘿蔔.蝦米</t>
    <phoneticPr fontId="11" type="noConversion"/>
  </si>
  <si>
    <t>地瓜條.防油紙袋</t>
    <phoneticPr fontId="4" type="noConversion"/>
  </si>
  <si>
    <t>滷</t>
    <phoneticPr fontId="11" type="noConversion"/>
  </si>
  <si>
    <t>炸</t>
    <phoneticPr fontId="11" type="noConversion"/>
  </si>
  <si>
    <t>六</t>
    <phoneticPr fontId="11" type="noConversion"/>
  </si>
  <si>
    <t>烏龍麵.肉絲.高麗菜.洋蔥.紅蘿蔔.</t>
  </si>
  <si>
    <t>翅小腿*2</t>
  </si>
  <si>
    <t>什錦炒烏龍麵</t>
    <phoneticPr fontId="11" type="noConversion"/>
  </si>
  <si>
    <t>蜜汁翅小腿</t>
    <phoneticPr fontId="11" type="noConversion"/>
  </si>
  <si>
    <t>羅宋湯</t>
    <phoneticPr fontId="11" type="noConversion"/>
  </si>
  <si>
    <t>玉米炒蛋</t>
    <phoneticPr fontId="4" type="noConversion"/>
  </si>
  <si>
    <t>玉米粒.洗選蛋CAS</t>
    <phoneticPr fontId="4" type="noConversion"/>
  </si>
  <si>
    <t>豆干片.黑豆鼓.手切脯</t>
    <phoneticPr fontId="4" type="noConversion"/>
  </si>
  <si>
    <t>西芹.玉米粒.刈薯.紅蘿蔔</t>
    <phoneticPr fontId="11" type="noConversion"/>
  </si>
  <si>
    <t>特餐</t>
    <phoneticPr fontId="4" type="noConversion"/>
  </si>
  <si>
    <t>特餐</t>
    <phoneticPr fontId="11" type="noConversion"/>
  </si>
  <si>
    <t>黑椒素豬肉堡</t>
    <phoneticPr fontId="4" type="noConversion"/>
  </si>
  <si>
    <t>漢堡麵包.素黑胡椒肉排.小黃瓜.番茄醬包</t>
    <phoneticPr fontId="4" type="noConversion"/>
  </si>
  <si>
    <t>燒</t>
    <phoneticPr fontId="11" type="noConversion"/>
  </si>
  <si>
    <t>蒸</t>
    <phoneticPr fontId="11" type="noConversion"/>
  </si>
  <si>
    <t>晨光吐司.草莓醬.優酪乳</t>
    <phoneticPr fontId="4" type="noConversion"/>
  </si>
  <si>
    <t>板條.豆芽.肉絲</t>
    <phoneticPr fontId="4" type="noConversion"/>
  </si>
  <si>
    <t>油飯+水果</t>
    <phoneticPr fontId="4" type="noConversion"/>
  </si>
  <si>
    <t>仙草蜜+紅豆吐司</t>
    <phoneticPr fontId="4" type="noConversion"/>
  </si>
  <si>
    <t>雞蓉玉米粥</t>
    <phoneticPr fontId="4" type="noConversion"/>
  </si>
  <si>
    <t>山藥排骨粥+水果</t>
    <phoneticPr fontId="4" type="noConversion"/>
  </si>
  <si>
    <t>山藥.排骨丁.三色丁</t>
    <phoneticPr fontId="4" type="noConversion"/>
  </si>
  <si>
    <t>蒸地瓜+豆漿</t>
    <phoneticPr fontId="4" type="noConversion"/>
  </si>
  <si>
    <t>果醬吐司+優酪乳+水果</t>
    <phoneticPr fontId="4" type="noConversion"/>
  </si>
  <si>
    <t>麵包餐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</si>
</sst>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6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Arial"/>
      <family val="2"/>
    </font>
    <font>
      <sz val="11"/>
      <name val="Arial"/>
      <family val="2"/>
    </font>
    <font>
      <sz val="11"/>
      <name val="標楷體"/>
      <family val="4"/>
      <charset val="136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sz val="11"/>
      <name val="細明體"/>
      <family val="3"/>
      <charset val="136"/>
    </font>
    <font>
      <b/>
      <sz val="2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Arial"/>
      <family val="2"/>
    </font>
    <font>
      <sz val="12"/>
      <name val="細明體"/>
      <family val="3"/>
      <charset val="136"/>
    </font>
    <font>
      <sz val="9"/>
      <color indexed="81"/>
      <name val="Tahoma"/>
      <family val="2"/>
    </font>
    <font>
      <b/>
      <sz val="18"/>
      <color indexed="81"/>
      <name val="細明體"/>
      <family val="3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2"/>
      <name val="新細明體-ExtB"/>
      <family val="1"/>
      <charset val="136"/>
    </font>
    <font>
      <sz val="11"/>
      <color rgb="FFFF0000"/>
      <name val="Arial"/>
      <family val="2"/>
    </font>
    <font>
      <sz val="11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D2CF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 applyBorder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6" fillId="0" borderId="0" applyNumberFormat="0" applyBorder="0" applyProtection="0">
      <alignment horizontal="center" vertical="center"/>
    </xf>
    <xf numFmtId="0" fontId="26" fillId="0" borderId="0" applyNumberFormat="0" applyBorder="0" applyProtection="0">
      <alignment horizontal="center" vertical="center" textRotation="90"/>
    </xf>
    <xf numFmtId="0" fontId="27" fillId="0" borderId="0" applyNumberFormat="0" applyBorder="0" applyProtection="0">
      <alignment vertical="center"/>
    </xf>
    <xf numFmtId="179" fontId="27" fillId="0" borderId="0" applyBorder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12" fillId="0" borderId="0"/>
    <xf numFmtId="0" fontId="7" fillId="0" borderId="0">
      <alignment vertical="center"/>
    </xf>
    <xf numFmtId="0" fontId="12" fillId="0" borderId="0"/>
    <xf numFmtId="0" fontId="28" fillId="0" borderId="0">
      <alignment vertical="center"/>
    </xf>
    <xf numFmtId="0" fontId="7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29" fillId="0" borderId="0">
      <alignment vertical="center"/>
    </xf>
    <xf numFmtId="0" fontId="1" fillId="0" borderId="0">
      <alignment vertical="center"/>
    </xf>
    <xf numFmtId="43" fontId="12" fillId="0" borderId="0" applyFont="0" applyFill="0" applyBorder="0" applyAlignment="0" applyProtection="0"/>
    <xf numFmtId="0" fontId="45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14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2" fillId="2" borderId="0" xfId="1" applyFont="1" applyFill="1" applyBorder="1" applyAlignment="1" applyProtection="1">
      <alignment vertical="center" shrinkToFit="1"/>
    </xf>
    <xf numFmtId="176" fontId="6" fillId="2" borderId="0" xfId="1" applyNumberFormat="1" applyFont="1" applyFill="1" applyBorder="1" applyAlignment="1" applyProtection="1">
      <alignment vertical="center" shrinkToFit="1"/>
    </xf>
    <xf numFmtId="0" fontId="16" fillId="2" borderId="0" xfId="1" applyFont="1" applyFill="1" applyBorder="1" applyAlignment="1" applyProtection="1">
      <alignment horizontal="center" vertical="center" shrinkToFit="1"/>
    </xf>
    <xf numFmtId="0" fontId="17" fillId="2" borderId="0" xfId="1" applyFont="1" applyFill="1" applyBorder="1" applyAlignment="1" applyProtection="1">
      <alignment horizontal="center" vertical="center" shrinkToFit="1"/>
    </xf>
    <xf numFmtId="177" fontId="14" fillId="2" borderId="0" xfId="1" applyNumberFormat="1" applyFont="1" applyFill="1" applyBorder="1" applyAlignment="1" applyProtection="1">
      <alignment horizontal="left" vertical="center" shrinkToFit="1"/>
    </xf>
    <xf numFmtId="0" fontId="14" fillId="2" borderId="0" xfId="1" applyFont="1" applyFill="1" applyBorder="1" applyAlignment="1" applyProtection="1">
      <alignment horizontal="left" vertical="center" shrinkToFit="1"/>
    </xf>
    <xf numFmtId="0" fontId="6" fillId="2" borderId="0" xfId="2" applyFont="1" applyFill="1" applyBorder="1" applyAlignment="1">
      <alignment vertical="center" shrinkToFit="1"/>
    </xf>
    <xf numFmtId="0" fontId="14" fillId="2" borderId="0" xfId="2" applyFont="1" applyFill="1" applyAlignment="1">
      <alignment vertical="center" shrinkToFit="1"/>
    </xf>
    <xf numFmtId="0" fontId="21" fillId="2" borderId="0" xfId="2" applyFont="1" applyFill="1" applyAlignment="1">
      <alignment vertical="center" shrinkToFit="1"/>
    </xf>
    <xf numFmtId="178" fontId="22" fillId="2" borderId="0" xfId="1" applyNumberFormat="1" applyFont="1" applyFill="1" applyBorder="1">
      <alignment vertical="center"/>
    </xf>
    <xf numFmtId="0" fontId="18" fillId="2" borderId="0" xfId="2" applyFont="1" applyFill="1" applyAlignment="1">
      <alignment vertical="center"/>
    </xf>
    <xf numFmtId="0" fontId="18" fillId="2" borderId="0" xfId="2" applyFont="1" applyFill="1" applyAlignment="1"/>
    <xf numFmtId="0" fontId="24" fillId="2" borderId="0" xfId="2" applyFont="1" applyFill="1" applyAlignment="1">
      <alignment vertical="center"/>
    </xf>
    <xf numFmtId="178" fontId="24" fillId="2" borderId="0" xfId="2" applyNumberFormat="1" applyFont="1" applyFill="1" applyAlignment="1">
      <alignment vertical="center"/>
    </xf>
    <xf numFmtId="177" fontId="8" fillId="2" borderId="0" xfId="1" applyNumberFormat="1" applyFont="1" applyFill="1" applyBorder="1" applyAlignment="1" applyProtection="1">
      <alignment horizontal="center" vertical="center" shrinkToFit="1"/>
    </xf>
    <xf numFmtId="177" fontId="14" fillId="2" borderId="0" xfId="1" applyNumberFormat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vertical="center" shrinkToFit="1"/>
    </xf>
    <xf numFmtId="0" fontId="30" fillId="2" borderId="0" xfId="1" applyFont="1" applyFill="1" applyBorder="1" applyAlignment="1" applyProtection="1">
      <alignment vertical="center" shrinkToFit="1"/>
    </xf>
    <xf numFmtId="0" fontId="31" fillId="2" borderId="0" xfId="1" applyFont="1" applyFill="1" applyBorder="1" applyAlignment="1" applyProtection="1">
      <alignment vertical="center" shrinkToFit="1"/>
    </xf>
    <xf numFmtId="177" fontId="14" fillId="0" borderId="23" xfId="1" applyNumberFormat="1" applyFont="1" applyFill="1" applyBorder="1" applyAlignment="1" applyProtection="1">
      <alignment horizontal="center" vertical="center" shrinkToFit="1"/>
    </xf>
    <xf numFmtId="177" fontId="14" fillId="0" borderId="8" xfId="1" applyNumberFormat="1" applyFont="1" applyFill="1" applyBorder="1" applyAlignment="1">
      <alignment horizontal="center" vertical="top" wrapText="1"/>
    </xf>
    <xf numFmtId="177" fontId="14" fillId="0" borderId="15" xfId="1" applyNumberFormat="1" applyFont="1" applyFill="1" applyBorder="1" applyAlignment="1">
      <alignment horizontal="center" vertical="center" wrapText="1"/>
    </xf>
    <xf numFmtId="177" fontId="14" fillId="0" borderId="6" xfId="1" applyNumberFormat="1" applyFont="1" applyFill="1" applyBorder="1" applyAlignment="1">
      <alignment horizontal="center" vertical="center" wrapText="1"/>
    </xf>
    <xf numFmtId="177" fontId="14" fillId="0" borderId="12" xfId="1" applyNumberFormat="1" applyFont="1" applyFill="1" applyBorder="1" applyAlignment="1">
      <alignment horizontal="center" vertical="top" wrapText="1"/>
    </xf>
    <xf numFmtId="177" fontId="14" fillId="0" borderId="13" xfId="1" applyNumberFormat="1" applyFont="1" applyFill="1" applyBorder="1" applyAlignment="1">
      <alignment horizontal="center" vertical="center" wrapText="1"/>
    </xf>
    <xf numFmtId="177" fontId="15" fillId="0" borderId="8" xfId="1" applyNumberFormat="1" applyFont="1" applyFill="1" applyBorder="1" applyAlignment="1">
      <alignment horizontal="center" vertical="top" wrapText="1"/>
    </xf>
    <xf numFmtId="0" fontId="32" fillId="0" borderId="14" xfId="1" applyFont="1" applyFill="1" applyBorder="1" applyAlignment="1" applyProtection="1">
      <alignment horizontal="left" vertical="center" shrinkToFit="1"/>
    </xf>
    <xf numFmtId="0" fontId="32" fillId="0" borderId="14" xfId="1" applyFont="1" applyFill="1" applyBorder="1" applyAlignment="1" applyProtection="1">
      <alignment vertical="center" shrinkToFit="1"/>
    </xf>
    <xf numFmtId="0" fontId="33" fillId="0" borderId="7" xfId="1" applyFont="1" applyFill="1" applyBorder="1" applyAlignment="1" applyProtection="1">
      <alignment horizontal="left" vertical="center" shrinkToFit="1"/>
    </xf>
    <xf numFmtId="0" fontId="32" fillId="0" borderId="26" xfId="1" applyFont="1" applyFill="1" applyBorder="1" applyAlignment="1" applyProtection="1">
      <alignment vertical="center" shrinkToFit="1"/>
    </xf>
    <xf numFmtId="0" fontId="33" fillId="0" borderId="27" xfId="1" applyFont="1" applyFill="1" applyBorder="1" applyAlignment="1" applyProtection="1">
      <alignment vertical="center" shrinkToFit="1"/>
    </xf>
    <xf numFmtId="0" fontId="35" fillId="0" borderId="10" xfId="1" applyFont="1" applyFill="1" applyBorder="1" applyAlignment="1" applyProtection="1">
      <alignment vertical="center" shrinkToFit="1"/>
    </xf>
    <xf numFmtId="0" fontId="33" fillId="0" borderId="10" xfId="1" applyFont="1" applyFill="1" applyBorder="1" applyAlignment="1" applyProtection="1">
      <alignment vertical="center" shrinkToFit="1"/>
    </xf>
    <xf numFmtId="0" fontId="35" fillId="0" borderId="7" xfId="1" applyFont="1" applyFill="1" applyBorder="1" applyAlignment="1" applyProtection="1">
      <alignment vertical="center" shrinkToFit="1"/>
    </xf>
    <xf numFmtId="0" fontId="33" fillId="0" borderId="28" xfId="1" applyFont="1" applyFill="1" applyBorder="1" applyAlignment="1" applyProtection="1">
      <alignment vertical="center" shrinkToFit="1"/>
    </xf>
    <xf numFmtId="0" fontId="8" fillId="0" borderId="30" xfId="1" applyFont="1" applyFill="1" applyBorder="1" applyAlignment="1" applyProtection="1">
      <alignment horizontal="center" vertical="center" shrinkToFit="1"/>
    </xf>
    <xf numFmtId="0" fontId="8" fillId="0" borderId="31" xfId="1" applyFont="1" applyFill="1" applyBorder="1" applyAlignment="1" applyProtection="1">
      <alignment horizontal="center" vertical="center" shrinkToFit="1"/>
    </xf>
    <xf numFmtId="0" fontId="8" fillId="0" borderId="18" xfId="1" applyFont="1" applyFill="1" applyBorder="1" applyAlignment="1" applyProtection="1">
      <alignment horizontal="center" vertical="center" shrinkToFit="1"/>
    </xf>
    <xf numFmtId="0" fontId="8" fillId="0" borderId="34" xfId="1" applyFont="1" applyFill="1" applyBorder="1" applyAlignment="1" applyProtection="1">
      <alignment horizontal="center" vertical="center" shrinkToFit="1"/>
    </xf>
    <xf numFmtId="0" fontId="36" fillId="0" borderId="18" xfId="1" applyFont="1" applyFill="1" applyBorder="1" applyAlignment="1">
      <alignment horizontal="center" vertical="center" wrapText="1"/>
    </xf>
    <xf numFmtId="0" fontId="36" fillId="0" borderId="19" xfId="1" applyFont="1" applyFill="1" applyBorder="1" applyAlignment="1">
      <alignment horizontal="center" vertical="center" wrapText="1"/>
    </xf>
    <xf numFmtId="0" fontId="32" fillId="0" borderId="16" xfId="1" applyFont="1" applyFill="1" applyBorder="1" applyAlignment="1" applyProtection="1">
      <alignment vertical="center" shrinkToFit="1"/>
    </xf>
    <xf numFmtId="0" fontId="33" fillId="0" borderId="7" xfId="1" applyFont="1" applyFill="1" applyBorder="1" applyAlignment="1" applyProtection="1">
      <alignment vertical="center" shrinkToFit="1"/>
    </xf>
    <xf numFmtId="0" fontId="32" fillId="0" borderId="4" xfId="1" applyFont="1" applyFill="1" applyBorder="1" applyAlignment="1" applyProtection="1">
      <alignment vertical="center" shrinkToFit="1"/>
    </xf>
    <xf numFmtId="0" fontId="33" fillId="0" borderId="16" xfId="1" applyFont="1" applyFill="1" applyBorder="1" applyAlignment="1" applyProtection="1">
      <alignment vertical="center" shrinkToFit="1"/>
    </xf>
    <xf numFmtId="0" fontId="17" fillId="2" borderId="0" xfId="15" applyFont="1" applyFill="1" applyAlignment="1">
      <alignment vertical="center" shrinkToFit="1"/>
    </xf>
    <xf numFmtId="0" fontId="17" fillId="2" borderId="0" xfId="1" applyFont="1" applyFill="1" applyAlignment="1">
      <alignment vertical="center" shrinkToFit="1"/>
    </xf>
    <xf numFmtId="0" fontId="17" fillId="2" borderId="0" xfId="15" applyFont="1" applyFill="1" applyAlignment="1">
      <alignment horizontal="center" vertical="center" shrinkToFit="1"/>
    </xf>
    <xf numFmtId="0" fontId="17" fillId="2" borderId="0" xfId="1" applyFont="1" applyFill="1">
      <alignment vertical="center"/>
    </xf>
    <xf numFmtId="178" fontId="17" fillId="2" borderId="0" xfId="1" applyNumberFormat="1" applyFont="1" applyFill="1" applyBorder="1">
      <alignment vertical="center"/>
    </xf>
    <xf numFmtId="0" fontId="8" fillId="2" borderId="0" xfId="15" applyFont="1" applyFill="1" applyAlignment="1">
      <alignment vertical="center"/>
    </xf>
    <xf numFmtId="0" fontId="24" fillId="0" borderId="0" xfId="19" applyFont="1" applyAlignment="1">
      <alignment horizontal="left" vertical="center"/>
    </xf>
    <xf numFmtId="0" fontId="24" fillId="0" borderId="0" xfId="19" applyFont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3" fillId="0" borderId="0" xfId="34" applyFont="1" applyFill="1" applyAlignment="1">
      <alignment vertical="center" wrapText="1" shrinkToFit="1"/>
    </xf>
    <xf numFmtId="0" fontId="23" fillId="0" borderId="0" xfId="19" applyFont="1" applyFill="1" applyAlignment="1">
      <alignment horizontal="center" vertical="center" wrapText="1" shrinkToFit="1"/>
    </xf>
    <xf numFmtId="0" fontId="23" fillId="0" borderId="0" xfId="19" applyFont="1" applyFill="1" applyAlignment="1">
      <alignment vertical="center" wrapText="1" shrinkToFit="1"/>
    </xf>
    <xf numFmtId="178" fontId="23" fillId="0" borderId="0" xfId="34" applyNumberFormat="1" applyFont="1" applyFill="1" applyBorder="1" applyAlignment="1">
      <alignment vertical="center" wrapText="1" shrinkToFit="1"/>
    </xf>
    <xf numFmtId="0" fontId="24" fillId="0" borderId="0" xfId="19" applyFont="1" applyAlignment="1">
      <alignment vertical="center" wrapText="1" shrinkToFit="1"/>
    </xf>
    <xf numFmtId="0" fontId="24" fillId="0" borderId="0" xfId="19" applyFont="1" applyAlignment="1">
      <alignment horizontal="center" vertical="center" wrapText="1" shrinkToFit="1"/>
    </xf>
    <xf numFmtId="178" fontId="24" fillId="0" borderId="0" xfId="19" applyNumberFormat="1" applyFont="1" applyAlignment="1">
      <alignment vertical="center" wrapText="1" shrinkToFit="1"/>
    </xf>
    <xf numFmtId="0" fontId="25" fillId="0" borderId="0" xfId="19" applyFont="1" applyAlignment="1">
      <alignment vertical="center" wrapText="1" shrinkToFit="1"/>
    </xf>
    <xf numFmtId="0" fontId="24" fillId="0" borderId="0" xfId="19" applyFont="1" applyAlignment="1">
      <alignment horizontal="left" vertical="center" wrapText="1" shrinkToFit="1"/>
    </xf>
    <xf numFmtId="0" fontId="23" fillId="0" borderId="0" xfId="34" applyFont="1" applyFill="1" applyAlignment="1">
      <alignment horizontal="left" vertical="center"/>
    </xf>
    <xf numFmtId="0" fontId="32" fillId="0" borderId="16" xfId="20" applyFont="1" applyFill="1" applyBorder="1" applyAlignment="1">
      <alignment vertical="center" shrinkToFit="1"/>
    </xf>
    <xf numFmtId="0" fontId="33" fillId="0" borderId="7" xfId="20" applyFont="1" applyFill="1" applyBorder="1" applyAlignment="1">
      <alignment vertical="center" shrinkToFit="1"/>
    </xf>
    <xf numFmtId="0" fontId="33" fillId="0" borderId="10" xfId="20" applyFont="1" applyFill="1" applyBorder="1" applyAlignment="1">
      <alignment vertical="center" shrinkToFit="1"/>
    </xf>
    <xf numFmtId="0" fontId="32" fillId="0" borderId="14" xfId="20" applyFont="1" applyFill="1" applyBorder="1" applyAlignment="1">
      <alignment vertical="center" shrinkToFit="1"/>
    </xf>
    <xf numFmtId="0" fontId="21" fillId="2" borderId="3" xfId="19" applyFont="1" applyFill="1" applyBorder="1" applyAlignment="1">
      <alignment horizontal="center" vertical="center" shrinkToFit="1"/>
    </xf>
    <xf numFmtId="0" fontId="21" fillId="2" borderId="7" xfId="19" applyFont="1" applyFill="1" applyBorder="1" applyAlignment="1">
      <alignment horizontal="center" vertical="center" shrinkToFit="1"/>
    </xf>
    <xf numFmtId="0" fontId="21" fillId="2" borderId="9" xfId="19" applyFont="1" applyFill="1" applyBorder="1" applyAlignment="1">
      <alignment horizontal="center" vertical="center" shrinkToFit="1"/>
    </xf>
    <xf numFmtId="0" fontId="32" fillId="0" borderId="0" xfId="1" applyFont="1" applyFill="1" applyBorder="1" applyAlignment="1" applyProtection="1">
      <alignment vertical="center" shrinkToFit="1"/>
    </xf>
    <xf numFmtId="0" fontId="33" fillId="0" borderId="0" xfId="1" applyFont="1" applyFill="1" applyBorder="1" applyAlignment="1" applyProtection="1">
      <alignment vertical="center" shrinkToFit="1"/>
    </xf>
    <xf numFmtId="0" fontId="32" fillId="0" borderId="0" xfId="1" applyFont="1" applyFill="1" applyBorder="1" applyAlignment="1" applyProtection="1">
      <alignment horizontal="left" vertical="center" shrinkToFit="1"/>
    </xf>
    <xf numFmtId="0" fontId="33" fillId="0" borderId="0" xfId="1" applyFont="1" applyFill="1" applyBorder="1" applyAlignment="1" applyProtection="1">
      <alignment horizontal="left" vertical="center" shrinkToFit="1"/>
    </xf>
    <xf numFmtId="0" fontId="34" fillId="0" borderId="16" xfId="1" applyFont="1" applyFill="1" applyBorder="1" applyAlignment="1" applyProtection="1">
      <alignment vertical="center" shrinkToFit="1"/>
    </xf>
    <xf numFmtId="0" fontId="6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14" fillId="2" borderId="0" xfId="2" applyFont="1" applyFill="1" applyBorder="1" applyAlignment="1">
      <alignment vertical="center" shrinkToFit="1"/>
    </xf>
    <xf numFmtId="0" fontId="21" fillId="2" borderId="0" xfId="2" applyFont="1" applyFill="1" applyBorder="1" applyAlignment="1">
      <alignment vertical="center" shrinkToFit="1"/>
    </xf>
    <xf numFmtId="0" fontId="17" fillId="0" borderId="44" xfId="1" applyFont="1" applyFill="1" applyBorder="1" applyAlignment="1" applyProtection="1">
      <alignment horizontal="center" vertical="center" shrinkToFit="1"/>
    </xf>
    <xf numFmtId="0" fontId="39" fillId="0" borderId="39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15" applyFont="1" applyFill="1" applyAlignment="1">
      <alignment vertical="center" shrinkToFit="1"/>
    </xf>
    <xf numFmtId="0" fontId="43" fillId="0" borderId="42" xfId="1" applyFont="1" applyFill="1" applyBorder="1" applyAlignment="1" applyProtection="1">
      <alignment horizontal="center" vertical="center" shrinkToFit="1"/>
    </xf>
    <xf numFmtId="0" fontId="25" fillId="0" borderId="0" xfId="19" applyFont="1" applyAlignment="1">
      <alignment horizontal="right" vertical="center" wrapText="1" shrinkToFit="1"/>
    </xf>
    <xf numFmtId="0" fontId="25" fillId="0" borderId="0" xfId="19" applyFont="1" applyAlignment="1">
      <alignment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Border="1" applyAlignment="1">
      <alignment vertical="center" shrinkToFit="1"/>
    </xf>
    <xf numFmtId="0" fontId="33" fillId="0" borderId="7" xfId="15" applyFont="1" applyFill="1" applyBorder="1" applyAlignment="1">
      <alignment vertical="center" shrinkToFit="1"/>
    </xf>
    <xf numFmtId="0" fontId="32" fillId="0" borderId="16" xfId="15" applyFont="1" applyFill="1" applyBorder="1" applyAlignment="1">
      <alignment vertical="center" shrinkToFit="1"/>
    </xf>
    <xf numFmtId="0" fontId="32" fillId="3" borderId="16" xfId="1" applyFont="1" applyFill="1" applyBorder="1" applyAlignment="1" applyProtection="1">
      <alignment vertical="center" shrinkToFit="1"/>
    </xf>
    <xf numFmtId="0" fontId="32" fillId="3" borderId="4" xfId="1" applyFont="1" applyFill="1" applyBorder="1" applyAlignment="1" applyProtection="1">
      <alignment vertical="center" shrinkToFit="1"/>
    </xf>
    <xf numFmtId="0" fontId="33" fillId="3" borderId="7" xfId="1" applyFont="1" applyFill="1" applyBorder="1" applyAlignment="1" applyProtection="1">
      <alignment vertical="center" shrinkToFit="1"/>
    </xf>
    <xf numFmtId="0" fontId="33" fillId="3" borderId="28" xfId="1" applyFont="1" applyFill="1" applyBorder="1" applyAlignment="1" applyProtection="1">
      <alignment vertical="center" shrinkToFit="1"/>
    </xf>
    <xf numFmtId="177" fontId="14" fillId="3" borderId="6" xfId="1" applyNumberFormat="1" applyFont="1" applyFill="1" applyBorder="1" applyAlignment="1">
      <alignment horizontal="center" vertical="center" wrapText="1"/>
    </xf>
    <xf numFmtId="177" fontId="14" fillId="3" borderId="8" xfId="1" applyNumberFormat="1" applyFont="1" applyFill="1" applyBorder="1" applyAlignment="1">
      <alignment horizontal="center" vertical="top" wrapText="1"/>
    </xf>
    <xf numFmtId="0" fontId="33" fillId="3" borderId="16" xfId="1" applyFont="1" applyFill="1" applyBorder="1" applyAlignment="1" applyProtection="1">
      <alignment vertical="center" shrinkToFit="1"/>
    </xf>
    <xf numFmtId="177" fontId="14" fillId="3" borderId="15" xfId="1" applyNumberFormat="1" applyFont="1" applyFill="1" applyBorder="1" applyAlignment="1">
      <alignment horizontal="center" vertical="center" wrapText="1"/>
    </xf>
    <xf numFmtId="0" fontId="32" fillId="3" borderId="4" xfId="15" applyFont="1" applyFill="1" applyBorder="1" applyAlignment="1">
      <alignment vertical="center" shrinkToFit="1"/>
    </xf>
    <xf numFmtId="177" fontId="14" fillId="3" borderId="12" xfId="1" applyNumberFormat="1" applyFont="1" applyFill="1" applyBorder="1" applyAlignment="1">
      <alignment horizontal="center" vertical="top" wrapText="1"/>
    </xf>
    <xf numFmtId="0" fontId="33" fillId="3" borderId="10" xfId="15" applyFont="1" applyFill="1" applyBorder="1" applyAlignment="1">
      <alignment vertical="center" shrinkToFit="1"/>
    </xf>
    <xf numFmtId="0" fontId="33" fillId="3" borderId="10" xfId="1" applyFont="1" applyFill="1" applyBorder="1" applyAlignment="1" applyProtection="1">
      <alignment vertical="center" shrinkToFit="1"/>
    </xf>
    <xf numFmtId="177" fontId="14" fillId="3" borderId="13" xfId="1" applyNumberFormat="1" applyFont="1" applyFill="1" applyBorder="1" applyAlignment="1">
      <alignment horizontal="center" vertical="top" wrapText="1"/>
    </xf>
    <xf numFmtId="0" fontId="32" fillId="3" borderId="14" xfId="1" applyFont="1" applyFill="1" applyBorder="1" applyAlignment="1" applyProtection="1">
      <alignment vertical="center" shrinkToFit="1"/>
    </xf>
    <xf numFmtId="177" fontId="42" fillId="3" borderId="12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21" fillId="2" borderId="3" xfId="19" applyFont="1" applyFill="1" applyBorder="1" applyAlignment="1">
      <alignment horizontal="center" vertical="center" shrinkToFit="1"/>
    </xf>
    <xf numFmtId="0" fontId="21" fillId="2" borderId="9" xfId="19" applyFont="1" applyFill="1" applyBorder="1" applyAlignment="1">
      <alignment horizontal="center" vertical="center" shrinkToFit="1"/>
    </xf>
    <xf numFmtId="0" fontId="21" fillId="2" borderId="7" xfId="19" applyFont="1" applyFill="1" applyBorder="1" applyAlignment="1">
      <alignment horizontal="center" vertical="center" shrinkToFit="1"/>
    </xf>
    <xf numFmtId="0" fontId="9" fillId="0" borderId="7" xfId="1" applyFont="1" applyFill="1" applyBorder="1" applyAlignment="1" applyProtection="1">
      <alignment vertical="center" shrinkToFit="1"/>
    </xf>
    <xf numFmtId="0" fontId="34" fillId="0" borderId="0" xfId="1" applyFont="1" applyFill="1" applyBorder="1" applyAlignment="1" applyProtection="1">
      <alignment horizontal="left" vertical="center" shrinkToFit="1"/>
    </xf>
    <xf numFmtId="0" fontId="34" fillId="0" borderId="48" xfId="1" applyFont="1" applyFill="1" applyBorder="1" applyAlignment="1" applyProtection="1">
      <alignment horizontal="left" vertical="center" shrinkToFit="1"/>
    </xf>
    <xf numFmtId="0" fontId="34" fillId="0" borderId="49" xfId="1" applyFont="1" applyFill="1" applyBorder="1" applyAlignment="1" applyProtection="1">
      <alignment horizontal="left" vertical="center" shrinkToFit="1"/>
    </xf>
    <xf numFmtId="0" fontId="34" fillId="0" borderId="50" xfId="1" applyFont="1" applyFill="1" applyBorder="1" applyAlignment="1" applyProtection="1">
      <alignment horizontal="left" vertical="center" shrinkToFit="1"/>
    </xf>
    <xf numFmtId="0" fontId="33" fillId="0" borderId="55" xfId="1" applyFont="1" applyFill="1" applyBorder="1" applyAlignment="1" applyProtection="1">
      <alignment vertical="center" shrinkToFit="1"/>
    </xf>
    <xf numFmtId="0" fontId="32" fillId="0" borderId="4" xfId="20" applyFont="1" applyFill="1" applyBorder="1" applyAlignment="1">
      <alignment vertical="center" shrinkToFit="1"/>
    </xf>
    <xf numFmtId="0" fontId="32" fillId="4" borderId="0" xfId="1" applyFont="1" applyFill="1" applyBorder="1" applyAlignment="1" applyProtection="1">
      <alignment vertical="center" shrinkToFit="1"/>
    </xf>
    <xf numFmtId="0" fontId="32" fillId="0" borderId="16" xfId="1" applyFont="1" applyFill="1" applyBorder="1" applyAlignment="1" applyProtection="1">
      <alignment horizontal="left" vertical="center" shrinkToFit="1"/>
    </xf>
    <xf numFmtId="0" fontId="9" fillId="0" borderId="0" xfId="1" applyFont="1" applyFill="1" applyBorder="1" applyAlignment="1" applyProtection="1">
      <alignment vertical="center" shrinkToFit="1"/>
    </xf>
    <xf numFmtId="0" fontId="9" fillId="0" borderId="0" xfId="20" applyFont="1" applyFill="1" applyAlignment="1">
      <alignment vertical="center" shrinkToFit="1"/>
    </xf>
    <xf numFmtId="0" fontId="9" fillId="0" borderId="58" xfId="1" applyFont="1" applyFill="1" applyBorder="1" applyAlignment="1" applyProtection="1">
      <alignment horizontal="center" vertical="center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9" fillId="0" borderId="32" xfId="1" applyFont="1" applyFill="1" applyBorder="1" applyAlignment="1" applyProtection="1">
      <alignment horizontal="center" vertical="center" shrinkToFit="1"/>
    </xf>
    <xf numFmtId="0" fontId="9" fillId="0" borderId="34" xfId="1" applyFont="1" applyFill="1" applyBorder="1" applyAlignment="1" applyProtection="1">
      <alignment horizontal="center" vertical="center" shrinkToFit="1"/>
    </xf>
    <xf numFmtId="0" fontId="46" fillId="2" borderId="59" xfId="1" applyFont="1" applyFill="1" applyBorder="1" applyAlignment="1">
      <alignment horizontal="center" vertical="center" wrapText="1"/>
    </xf>
    <xf numFmtId="0" fontId="46" fillId="2" borderId="18" xfId="1" applyFont="1" applyFill="1" applyBorder="1" applyAlignment="1">
      <alignment horizontal="center" vertical="center" wrapText="1"/>
    </xf>
    <xf numFmtId="0" fontId="46" fillId="2" borderId="19" xfId="1" applyFont="1" applyFill="1" applyBorder="1" applyAlignment="1">
      <alignment horizontal="center" vertical="center" wrapText="1"/>
    </xf>
    <xf numFmtId="177" fontId="47" fillId="0" borderId="13" xfId="1" applyNumberFormat="1" applyFont="1" applyFill="1" applyBorder="1" applyAlignment="1">
      <alignment horizontal="center" vertical="center" wrapText="1"/>
    </xf>
    <xf numFmtId="0" fontId="48" fillId="0" borderId="16" xfId="1" applyFont="1" applyFill="1" applyBorder="1" applyAlignment="1">
      <alignment horizontal="left" vertical="center" shrinkToFit="1"/>
    </xf>
    <xf numFmtId="0" fontId="9" fillId="2" borderId="0" xfId="1" applyFont="1" applyFill="1" applyBorder="1" applyAlignment="1" applyProtection="1">
      <alignment vertical="center" shrinkToFit="1"/>
    </xf>
    <xf numFmtId="0" fontId="34" fillId="2" borderId="0" xfId="1" applyFont="1" applyFill="1" applyBorder="1" applyAlignment="1" applyProtection="1">
      <alignment horizontal="center" vertical="center" shrinkToFit="1"/>
    </xf>
    <xf numFmtId="177" fontId="9" fillId="0" borderId="8" xfId="1" applyNumberFormat="1" applyFont="1" applyFill="1" applyBorder="1" applyAlignment="1">
      <alignment horizontal="center" vertical="center" wrapText="1"/>
    </xf>
    <xf numFmtId="0" fontId="49" fillId="0" borderId="7" xfId="1" applyFont="1" applyFill="1" applyBorder="1" applyAlignment="1">
      <alignment horizontal="left" vertical="center" shrinkToFit="1"/>
    </xf>
    <xf numFmtId="177" fontId="47" fillId="0" borderId="15" xfId="1" applyNumberFormat="1" applyFont="1" applyFill="1" applyBorder="1" applyAlignment="1">
      <alignment horizontal="center" vertical="center" wrapText="1"/>
    </xf>
    <xf numFmtId="0" fontId="48" fillId="0" borderId="4" xfId="1" applyFont="1" applyFill="1" applyBorder="1" applyAlignment="1">
      <alignment horizontal="left" vertical="center" shrinkToFit="1"/>
    </xf>
    <xf numFmtId="177" fontId="47" fillId="2" borderId="6" xfId="1" applyNumberFormat="1" applyFont="1" applyFill="1" applyBorder="1" applyAlignment="1">
      <alignment horizontal="center" vertical="center" wrapText="1"/>
    </xf>
    <xf numFmtId="177" fontId="9" fillId="2" borderId="8" xfId="1" applyNumberFormat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vertical="center" shrinkToFit="1"/>
    </xf>
    <xf numFmtId="0" fontId="34" fillId="2" borderId="0" xfId="1" applyFont="1" applyFill="1" applyBorder="1" applyAlignment="1" applyProtection="1">
      <alignment vertical="center" shrinkToFit="1"/>
    </xf>
    <xf numFmtId="0" fontId="49" fillId="0" borderId="17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 shrinkToFit="1"/>
    </xf>
    <xf numFmtId="177" fontId="9" fillId="0" borderId="61" xfId="1" applyNumberFormat="1" applyFont="1" applyFill="1" applyBorder="1" applyAlignment="1" applyProtection="1">
      <alignment horizontal="center" vertical="center" shrinkToFit="1"/>
    </xf>
    <xf numFmtId="177" fontId="9" fillId="0" borderId="62" xfId="1" applyNumberFormat="1" applyFont="1" applyFill="1" applyBorder="1" applyAlignment="1" applyProtection="1">
      <alignment horizontal="center" vertical="center" shrinkToFit="1"/>
    </xf>
    <xf numFmtId="0" fontId="49" fillId="0" borderId="10" xfId="1" applyFont="1" applyFill="1" applyBorder="1" applyAlignment="1">
      <alignment horizontal="left" vertical="center" shrinkToFit="1"/>
    </xf>
    <xf numFmtId="0" fontId="49" fillId="0" borderId="43" xfId="1" applyFont="1" applyFill="1" applyBorder="1" applyAlignment="1">
      <alignment horizontal="left" vertical="center" shrinkToFit="1"/>
    </xf>
    <xf numFmtId="177" fontId="47" fillId="2" borderId="13" xfId="1" applyNumberFormat="1" applyFont="1" applyFill="1" applyBorder="1" applyAlignment="1">
      <alignment horizontal="center" vertical="center" wrapText="1"/>
    </xf>
    <xf numFmtId="0" fontId="34" fillId="2" borderId="0" xfId="1" applyFont="1" applyFill="1" applyBorder="1" applyAlignment="1">
      <alignment vertical="center" shrinkToFit="1"/>
    </xf>
    <xf numFmtId="177" fontId="47" fillId="2" borderId="15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 shrinkToFit="1"/>
    </xf>
    <xf numFmtId="0" fontId="48" fillId="0" borderId="47" xfId="1" applyFont="1" applyFill="1" applyBorder="1" applyAlignment="1">
      <alignment horizontal="left" vertical="center" shrinkToFit="1"/>
    </xf>
    <xf numFmtId="177" fontId="9" fillId="2" borderId="12" xfId="1" applyNumberFormat="1" applyFont="1" applyFill="1" applyBorder="1" applyAlignment="1">
      <alignment horizontal="center" vertical="center" wrapText="1"/>
    </xf>
    <xf numFmtId="0" fontId="49" fillId="0" borderId="28" xfId="1" applyFont="1" applyFill="1" applyBorder="1" applyAlignment="1">
      <alignment horizontal="left" vertical="center" shrinkToFit="1"/>
    </xf>
    <xf numFmtId="0" fontId="15" fillId="2" borderId="0" xfId="1" applyFont="1" applyFill="1" applyBorder="1" applyAlignment="1" applyProtection="1">
      <alignment vertical="center" shrinkToFit="1"/>
    </xf>
    <xf numFmtId="0" fontId="48" fillId="0" borderId="64" xfId="1" applyFont="1" applyFill="1" applyBorder="1" applyAlignment="1">
      <alignment horizontal="left" vertical="center" shrinkToFit="1"/>
    </xf>
    <xf numFmtId="0" fontId="48" fillId="0" borderId="57" xfId="1" applyFont="1" applyFill="1" applyBorder="1" applyAlignment="1">
      <alignment horizontal="left" vertical="center" shrinkToFit="1"/>
    </xf>
    <xf numFmtId="0" fontId="49" fillId="0" borderId="16" xfId="1" applyFont="1" applyFill="1" applyBorder="1" applyAlignment="1">
      <alignment horizontal="left" vertical="center" shrinkToFit="1"/>
    </xf>
    <xf numFmtId="177" fontId="9" fillId="2" borderId="0" xfId="1" applyNumberFormat="1" applyFont="1" applyFill="1" applyBorder="1" applyAlignment="1" applyProtection="1">
      <alignment horizontal="left" vertical="center" shrinkToFit="1"/>
    </xf>
    <xf numFmtId="0" fontId="9" fillId="2" borderId="0" xfId="1" applyFont="1" applyFill="1" applyBorder="1" applyAlignment="1" applyProtection="1">
      <alignment horizontal="left" vertical="center" shrinkToFit="1"/>
    </xf>
    <xf numFmtId="177" fontId="47" fillId="2" borderId="65" xfId="1" applyNumberFormat="1" applyFont="1" applyFill="1" applyBorder="1" applyAlignment="1">
      <alignment horizontal="center" vertical="center" wrapText="1"/>
    </xf>
    <xf numFmtId="177" fontId="9" fillId="2" borderId="42" xfId="1" applyNumberFormat="1" applyFont="1" applyFill="1" applyBorder="1" applyAlignment="1">
      <alignment horizontal="center" vertical="center" wrapText="1"/>
    </xf>
    <xf numFmtId="0" fontId="49" fillId="0" borderId="47" xfId="1" applyFont="1" applyFill="1" applyBorder="1" applyAlignment="1">
      <alignment horizontal="left" vertical="center" shrinkToFit="1"/>
    </xf>
    <xf numFmtId="177" fontId="47" fillId="2" borderId="23" xfId="1" applyNumberFormat="1" applyFont="1" applyFill="1" applyBorder="1" applyAlignment="1">
      <alignment horizontal="center" vertical="center" wrapText="1"/>
    </xf>
    <xf numFmtId="0" fontId="9" fillId="2" borderId="0" xfId="20" applyFont="1" applyFill="1" applyAlignment="1">
      <alignment vertical="center" shrinkToFit="1"/>
    </xf>
    <xf numFmtId="0" fontId="9" fillId="2" borderId="0" xfId="20" applyFont="1" applyFill="1" applyBorder="1" applyAlignment="1">
      <alignment vertical="center" shrinkToFit="1"/>
    </xf>
    <xf numFmtId="177" fontId="9" fillId="2" borderId="67" xfId="1" applyNumberFormat="1" applyFont="1" applyFill="1" applyBorder="1" applyAlignment="1">
      <alignment horizontal="center" vertical="center" wrapText="1"/>
    </xf>
    <xf numFmtId="0" fontId="48" fillId="0" borderId="35" xfId="1" applyFont="1" applyFill="1" applyBorder="1" applyAlignment="1">
      <alignment horizontal="left" vertical="center" shrinkToFit="1"/>
    </xf>
    <xf numFmtId="0" fontId="34" fillId="0" borderId="16" xfId="1" applyFont="1" applyFill="1" applyBorder="1" applyAlignment="1">
      <alignment horizontal="left" vertical="center" shrinkToFit="1"/>
    </xf>
    <xf numFmtId="0" fontId="9" fillId="0" borderId="16" xfId="1" applyFont="1" applyFill="1" applyBorder="1" applyAlignment="1">
      <alignment horizontal="left" vertical="center" shrinkToFit="1"/>
    </xf>
    <xf numFmtId="0" fontId="9" fillId="0" borderId="7" xfId="1" applyFont="1" applyFill="1" applyBorder="1" applyAlignment="1">
      <alignment horizontal="left" vertical="center" shrinkToFit="1"/>
    </xf>
    <xf numFmtId="0" fontId="34" fillId="0" borderId="4" xfId="1" applyFont="1" applyFill="1" applyBorder="1" applyAlignment="1">
      <alignment horizontal="left" vertical="center" shrinkToFit="1"/>
    </xf>
    <xf numFmtId="0" fontId="9" fillId="0" borderId="17" xfId="1" applyFont="1" applyFill="1" applyBorder="1" applyAlignment="1">
      <alignment horizontal="left" vertical="center" shrinkToFit="1"/>
    </xf>
    <xf numFmtId="0" fontId="34" fillId="0" borderId="4" xfId="1" applyFont="1" applyFill="1" applyBorder="1" applyAlignment="1" applyProtection="1">
      <alignment horizontal="left" vertical="center" shrinkToFit="1"/>
    </xf>
    <xf numFmtId="0" fontId="34" fillId="0" borderId="68" xfId="1" applyFont="1" applyFill="1" applyBorder="1" applyAlignment="1" applyProtection="1">
      <alignment horizontal="left" vertical="center" shrinkToFit="1"/>
    </xf>
    <xf numFmtId="0" fontId="9" fillId="0" borderId="10" xfId="1" applyFont="1" applyFill="1" applyBorder="1" applyAlignment="1" applyProtection="1">
      <alignment horizontal="left" vertical="center" shrinkToFit="1"/>
    </xf>
    <xf numFmtId="0" fontId="9" fillId="0" borderId="43" xfId="1" applyFont="1" applyFill="1" applyBorder="1" applyAlignment="1" applyProtection="1">
      <alignment horizontal="left" vertical="center" shrinkToFit="1"/>
    </xf>
    <xf numFmtId="0" fontId="9" fillId="0" borderId="1" xfId="42" applyFont="1" applyBorder="1" applyAlignment="1">
      <alignment horizontal="left" vertical="center" wrapText="1"/>
    </xf>
    <xf numFmtId="0" fontId="9" fillId="2" borderId="1" xfId="20" applyFont="1" applyFill="1" applyBorder="1" applyAlignment="1">
      <alignment horizontal="left" vertical="center" shrinkToFit="1"/>
    </xf>
    <xf numFmtId="0" fontId="9" fillId="0" borderId="3" xfId="42" applyFont="1" applyBorder="1" applyAlignment="1">
      <alignment horizontal="left" vertical="center" wrapText="1"/>
    </xf>
    <xf numFmtId="0" fontId="9" fillId="2" borderId="3" xfId="20" applyNumberFormat="1" applyFont="1" applyFill="1" applyBorder="1" applyAlignment="1">
      <alignment horizontal="left" vertical="center" shrinkToFit="1"/>
    </xf>
    <xf numFmtId="0" fontId="9" fillId="0" borderId="9" xfId="42" applyFont="1" applyBorder="1" applyAlignment="1">
      <alignment horizontal="left" vertical="center" wrapText="1"/>
    </xf>
    <xf numFmtId="0" fontId="9" fillId="2" borderId="9" xfId="20" applyNumberFormat="1" applyFont="1" applyFill="1" applyBorder="1" applyAlignment="1">
      <alignment horizontal="left" vertical="center" shrinkToFit="1"/>
    </xf>
    <xf numFmtId="0" fontId="17" fillId="0" borderId="0" xfId="1" applyFont="1" applyFill="1" applyAlignment="1">
      <alignment horizontal="left" vertical="center"/>
    </xf>
    <xf numFmtId="0" fontId="17" fillId="0" borderId="46" xfId="20" applyFont="1" applyFill="1" applyBorder="1" applyAlignment="1">
      <alignment horizontal="left" vertical="center" shrinkToFit="1"/>
    </xf>
    <xf numFmtId="0" fontId="17" fillId="0" borderId="0" xfId="1" applyFont="1" applyFill="1" applyAlignment="1">
      <alignment horizontal="left" vertical="center" shrinkToFit="1"/>
    </xf>
    <xf numFmtId="0" fontId="17" fillId="0" borderId="0" xfId="20" applyFont="1" applyFill="1" applyAlignment="1">
      <alignment horizontal="left" vertical="center" shrinkToFit="1"/>
    </xf>
    <xf numFmtId="0" fontId="34" fillId="0" borderId="0" xfId="20" applyFont="1" applyFill="1" applyAlignment="1">
      <alignment horizontal="left" vertical="center" shrinkToFit="1"/>
    </xf>
    <xf numFmtId="0" fontId="17" fillId="0" borderId="0" xfId="1" applyFont="1" applyFill="1">
      <alignment vertical="center"/>
    </xf>
    <xf numFmtId="178" fontId="17" fillId="0" borderId="0" xfId="1" applyNumberFormat="1" applyFont="1" applyFill="1" applyBorder="1">
      <alignment vertical="center"/>
    </xf>
    <xf numFmtId="0" fontId="8" fillId="0" borderId="0" xfId="20" applyFont="1" applyFill="1" applyAlignment="1">
      <alignment vertical="center"/>
    </xf>
    <xf numFmtId="0" fontId="12" fillId="0" borderId="0" xfId="20" applyFont="1" applyAlignment="1"/>
    <xf numFmtId="0" fontId="51" fillId="0" borderId="0" xfId="20" applyFont="1" applyAlignment="1">
      <alignment horizontal="left" vertical="center"/>
    </xf>
    <xf numFmtId="0" fontId="32" fillId="0" borderId="0" xfId="20" applyFont="1" applyAlignment="1">
      <alignment horizontal="left" vertical="center"/>
    </xf>
    <xf numFmtId="0" fontId="17" fillId="0" borderId="0" xfId="20" applyFont="1" applyFill="1" applyAlignment="1">
      <alignment horizontal="left" vertical="center"/>
    </xf>
    <xf numFmtId="0" fontId="51" fillId="0" borderId="0" xfId="20" applyFont="1" applyAlignment="1">
      <alignment vertical="center"/>
    </xf>
    <xf numFmtId="178" fontId="51" fillId="0" borderId="0" xfId="20" applyNumberFormat="1" applyFont="1" applyAlignment="1">
      <alignment vertical="center"/>
    </xf>
    <xf numFmtId="0" fontId="32" fillId="0" borderId="0" xfId="20" applyFont="1" applyAlignment="1">
      <alignment vertical="center" shrinkToFit="1"/>
    </xf>
    <xf numFmtId="0" fontId="32" fillId="0" borderId="0" xfId="20" applyFont="1" applyAlignment="1">
      <alignment horizontal="center" vertical="center" shrinkToFit="1"/>
    </xf>
    <xf numFmtId="0" fontId="51" fillId="0" borderId="0" xfId="20" applyFont="1" applyAlignment="1">
      <alignment horizontal="center" vertical="center"/>
    </xf>
    <xf numFmtId="0" fontId="32" fillId="0" borderId="0" xfId="20" applyFont="1" applyAlignment="1">
      <alignment vertical="center"/>
    </xf>
    <xf numFmtId="178" fontId="32" fillId="0" borderId="0" xfId="20" applyNumberFormat="1" applyFont="1" applyAlignment="1">
      <alignment vertical="center"/>
    </xf>
    <xf numFmtId="0" fontId="17" fillId="0" borderId="0" xfId="20" applyFont="1" applyFill="1" applyAlignment="1">
      <alignment horizontal="center" vertical="center"/>
    </xf>
    <xf numFmtId="0" fontId="9" fillId="2" borderId="0" xfId="1" quotePrefix="1" applyFont="1" applyFill="1" applyBorder="1" applyAlignment="1" applyProtection="1">
      <alignment vertical="center" shrinkToFit="1"/>
    </xf>
    <xf numFmtId="0" fontId="21" fillId="0" borderId="14" xfId="1" applyFont="1" applyFill="1" applyBorder="1" applyAlignment="1">
      <alignment vertical="center" wrapText="1"/>
    </xf>
    <xf numFmtId="177" fontId="52" fillId="2" borderId="15" xfId="1" applyNumberFormat="1" applyFont="1" applyFill="1" applyBorder="1" applyAlignment="1">
      <alignment horizontal="center" vertical="center" wrapText="1"/>
    </xf>
    <xf numFmtId="0" fontId="34" fillId="0" borderId="4" xfId="1" applyFont="1" applyFill="1" applyBorder="1" applyAlignment="1" applyProtection="1">
      <alignment vertical="center" shrinkToFit="1"/>
    </xf>
    <xf numFmtId="0" fontId="9" fillId="0" borderId="7" xfId="1" applyFont="1" applyFill="1" applyBorder="1" applyAlignment="1">
      <alignment vertical="center" shrinkToFit="1"/>
    </xf>
    <xf numFmtId="0" fontId="3" fillId="0" borderId="35" xfId="1" applyFont="1" applyFill="1" applyBorder="1" applyAlignment="1">
      <alignment vertical="center" shrinkToFit="1"/>
    </xf>
    <xf numFmtId="0" fontId="9" fillId="0" borderId="60" xfId="1" applyFont="1" applyFill="1" applyBorder="1" applyAlignment="1">
      <alignment vertical="center" shrinkToFit="1"/>
    </xf>
    <xf numFmtId="0" fontId="32" fillId="0" borderId="37" xfId="1" applyFont="1" applyFill="1" applyBorder="1" applyAlignment="1" applyProtection="1">
      <alignment vertical="center" shrinkToFit="1"/>
    </xf>
    <xf numFmtId="0" fontId="48" fillId="0" borderId="14" xfId="1" applyFont="1" applyFill="1" applyBorder="1" applyAlignment="1">
      <alignment horizontal="left" vertical="center" shrinkToFit="1"/>
    </xf>
    <xf numFmtId="0" fontId="3" fillId="0" borderId="16" xfId="1" applyFont="1" applyFill="1" applyBorder="1" applyAlignment="1">
      <alignment vertical="center" shrinkToFit="1"/>
    </xf>
    <xf numFmtId="0" fontId="21" fillId="0" borderId="13" xfId="1" applyFont="1" applyFill="1" applyBorder="1" applyAlignment="1">
      <alignment vertical="center" wrapText="1"/>
    </xf>
    <xf numFmtId="176" fontId="21" fillId="0" borderId="35" xfId="1" applyNumberFormat="1" applyFont="1" applyFill="1" applyBorder="1" applyAlignment="1">
      <alignment vertical="center" wrapText="1"/>
    </xf>
    <xf numFmtId="0" fontId="32" fillId="0" borderId="0" xfId="20" applyFont="1" applyFill="1" applyBorder="1" applyAlignment="1">
      <alignment vertical="center" shrinkToFit="1"/>
    </xf>
    <xf numFmtId="0" fontId="48" fillId="0" borderId="46" xfId="1" applyFont="1" applyFill="1" applyBorder="1" applyAlignment="1">
      <alignment horizontal="left" vertical="center" shrinkToFit="1"/>
    </xf>
    <xf numFmtId="0" fontId="49" fillId="0" borderId="0" xfId="1" applyFont="1" applyFill="1" applyBorder="1" applyAlignment="1">
      <alignment horizontal="left"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32" fillId="4" borderId="0" xfId="20" applyFont="1" applyFill="1" applyBorder="1" applyAlignment="1">
      <alignment vertical="center" shrinkToFit="1"/>
    </xf>
    <xf numFmtId="0" fontId="33" fillId="4" borderId="0" xfId="1" applyFont="1" applyFill="1" applyBorder="1" applyAlignment="1" applyProtection="1">
      <alignment vertical="center" shrinkToFit="1"/>
    </xf>
    <xf numFmtId="0" fontId="33" fillId="0" borderId="0" xfId="20" applyFont="1" applyFill="1" applyBorder="1" applyAlignment="1">
      <alignment vertical="center" shrinkToFit="1"/>
    </xf>
    <xf numFmtId="0" fontId="35" fillId="0" borderId="0" xfId="1" applyFont="1" applyFill="1" applyBorder="1" applyAlignment="1" applyProtection="1">
      <alignment vertical="center" shrinkToFit="1"/>
    </xf>
    <xf numFmtId="0" fontId="32" fillId="5" borderId="0" xfId="1" applyFont="1" applyFill="1" applyBorder="1" applyAlignment="1" applyProtection="1">
      <alignment horizontal="left" vertical="center" shrinkToFit="1"/>
    </xf>
    <xf numFmtId="0" fontId="32" fillId="5" borderId="0" xfId="1" applyFont="1" applyFill="1" applyBorder="1" applyAlignment="1" applyProtection="1">
      <alignment vertical="center" shrinkToFit="1"/>
    </xf>
    <xf numFmtId="0" fontId="48" fillId="0" borderId="0" xfId="1" applyFont="1" applyFill="1" applyBorder="1" applyAlignment="1">
      <alignment horizontal="left" vertical="center" shrinkToFit="1"/>
    </xf>
    <xf numFmtId="177" fontId="55" fillId="2" borderId="6" xfId="1" applyNumberFormat="1" applyFont="1" applyFill="1" applyBorder="1" applyAlignment="1">
      <alignment horizontal="center" vertical="center" wrapText="1"/>
    </xf>
    <xf numFmtId="177" fontId="56" fillId="2" borderId="8" xfId="1" applyNumberFormat="1" applyFont="1" applyFill="1" applyBorder="1" applyAlignment="1">
      <alignment horizontal="center" vertical="center" wrapText="1"/>
    </xf>
    <xf numFmtId="177" fontId="56" fillId="2" borderId="12" xfId="1" applyNumberFormat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vertical="center" wrapText="1"/>
    </xf>
    <xf numFmtId="0" fontId="21" fillId="0" borderId="16" xfId="1" applyFont="1" applyFill="1" applyBorder="1" applyAlignment="1">
      <alignment vertical="center" wrapText="1"/>
    </xf>
    <xf numFmtId="0" fontId="33" fillId="0" borderId="16" xfId="15" applyFont="1" applyFill="1" applyBorder="1" applyAlignment="1">
      <alignment vertical="center" shrinkToFit="1"/>
    </xf>
    <xf numFmtId="0" fontId="34" fillId="0" borderId="16" xfId="20" applyFont="1" applyFill="1" applyBorder="1" applyAlignment="1">
      <alignment vertical="center" shrinkToFit="1"/>
    </xf>
    <xf numFmtId="176" fontId="21" fillId="0" borderId="60" xfId="1" applyNumberFormat="1" applyFont="1" applyFill="1" applyBorder="1" applyAlignment="1">
      <alignment vertical="center" wrapText="1"/>
    </xf>
    <xf numFmtId="177" fontId="9" fillId="2" borderId="15" xfId="1" applyNumberFormat="1" applyFont="1" applyFill="1" applyBorder="1" applyAlignment="1">
      <alignment horizontal="left" vertical="center" wrapText="1"/>
    </xf>
    <xf numFmtId="0" fontId="9" fillId="0" borderId="16" xfId="1" applyFont="1" applyFill="1" applyBorder="1" applyAlignment="1" applyProtection="1">
      <alignment vertical="center" shrinkToFit="1"/>
    </xf>
    <xf numFmtId="177" fontId="9" fillId="2" borderId="21" xfId="1" applyNumberFormat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shrinkToFit="1"/>
    </xf>
    <xf numFmtId="0" fontId="9" fillId="0" borderId="10" xfId="1" applyFont="1" applyFill="1" applyBorder="1" applyAlignment="1" applyProtection="1">
      <alignment vertical="center" shrinkToFit="1"/>
    </xf>
    <xf numFmtId="177" fontId="57" fillId="2" borderId="12" xfId="1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horizontal="left" vertical="center" shrinkToFit="1"/>
    </xf>
    <xf numFmtId="0" fontId="34" fillId="0" borderId="3" xfId="1" applyFont="1" applyFill="1" applyBorder="1" applyAlignment="1" applyProtection="1">
      <alignment vertical="center" shrinkToFit="1"/>
    </xf>
    <xf numFmtId="0" fontId="32" fillId="0" borderId="3" xfId="1" applyFont="1" applyFill="1" applyBorder="1" applyAlignment="1" applyProtection="1">
      <alignment vertical="center" shrinkToFit="1"/>
    </xf>
    <xf numFmtId="0" fontId="34" fillId="0" borderId="5" xfId="1" applyFont="1" applyFill="1" applyBorder="1" applyAlignment="1">
      <alignment horizontal="left" vertical="center" shrinkToFit="1"/>
    </xf>
    <xf numFmtId="0" fontId="9" fillId="0" borderId="43" xfId="1" applyFont="1" applyFill="1" applyBorder="1" applyAlignment="1">
      <alignment horizontal="left" vertical="center" shrinkToFit="1"/>
    </xf>
    <xf numFmtId="0" fontId="48" fillId="0" borderId="3" xfId="1" applyFont="1" applyFill="1" applyBorder="1" applyAlignment="1">
      <alignment horizontal="left" vertical="center" shrinkToFit="1"/>
    </xf>
    <xf numFmtId="177" fontId="15" fillId="0" borderId="12" xfId="1" applyNumberFormat="1" applyFont="1" applyFill="1" applyBorder="1" applyAlignment="1">
      <alignment horizontal="center" vertical="top" wrapText="1"/>
    </xf>
    <xf numFmtId="177" fontId="58" fillId="0" borderId="6" xfId="1" applyNumberFormat="1" applyFont="1" applyFill="1" applyBorder="1" applyAlignment="1">
      <alignment horizontal="center" vertical="center" wrapText="1"/>
    </xf>
    <xf numFmtId="177" fontId="58" fillId="0" borderId="8" xfId="1" applyNumberFormat="1" applyFont="1" applyFill="1" applyBorder="1" applyAlignment="1">
      <alignment horizontal="center" vertical="top" wrapText="1"/>
    </xf>
    <xf numFmtId="177" fontId="58" fillId="0" borderId="12" xfId="1" applyNumberFormat="1" applyFont="1" applyFill="1" applyBorder="1" applyAlignment="1">
      <alignment horizontal="center" vertical="top" wrapText="1"/>
    </xf>
    <xf numFmtId="177" fontId="14" fillId="0" borderId="13" xfId="1" applyNumberFormat="1" applyFont="1" applyFill="1" applyBorder="1" applyAlignment="1" applyProtection="1">
      <alignment horizontal="center" vertical="center" shrinkToFit="1"/>
    </xf>
    <xf numFmtId="177" fontId="15" fillId="0" borderId="21" xfId="1" applyNumberFormat="1" applyFont="1" applyFill="1" applyBorder="1" applyAlignment="1">
      <alignment horizontal="center" vertical="top" wrapText="1"/>
    </xf>
    <xf numFmtId="0" fontId="33" fillId="0" borderId="16" xfId="20" applyFont="1" applyFill="1" applyBorder="1" applyAlignment="1">
      <alignment vertical="center" shrinkToFit="1"/>
    </xf>
    <xf numFmtId="177" fontId="9" fillId="2" borderId="15" xfId="1" applyNumberFormat="1" applyFont="1" applyFill="1" applyBorder="1" applyAlignment="1">
      <alignment horizontal="center" vertical="center" wrapText="1"/>
    </xf>
    <xf numFmtId="0" fontId="49" fillId="0" borderId="60" xfId="1" applyFont="1" applyFill="1" applyBorder="1" applyAlignment="1">
      <alignment horizontal="left" vertical="center" shrinkToFit="1"/>
    </xf>
    <xf numFmtId="0" fontId="32" fillId="0" borderId="70" xfId="1" applyFont="1" applyFill="1" applyBorder="1" applyAlignment="1" applyProtection="1">
      <alignment vertical="center" shrinkToFit="1"/>
    </xf>
    <xf numFmtId="0" fontId="34" fillId="0" borderId="4" xfId="20" applyFont="1" applyFill="1" applyBorder="1" applyAlignment="1">
      <alignment vertical="center" shrinkToFit="1"/>
    </xf>
    <xf numFmtId="0" fontId="9" fillId="0" borderId="10" xfId="20" applyFont="1" applyFill="1" applyBorder="1" applyAlignment="1">
      <alignment vertical="center" shrinkToFit="1"/>
    </xf>
    <xf numFmtId="177" fontId="14" fillId="0" borderId="15" xfId="1" applyNumberFormat="1" applyFont="1" applyFill="1" applyBorder="1" applyAlignment="1">
      <alignment horizontal="center" vertical="top" wrapText="1"/>
    </xf>
    <xf numFmtId="0" fontId="32" fillId="0" borderId="7" xfId="1" applyFont="1" applyFill="1" applyBorder="1" applyAlignment="1" applyProtection="1">
      <alignment vertical="center" shrinkToFit="1"/>
    </xf>
    <xf numFmtId="0" fontId="34" fillId="0" borderId="7" xfId="1" applyFont="1" applyFill="1" applyBorder="1" applyAlignment="1" applyProtection="1">
      <alignment vertical="center" shrinkToFit="1"/>
    </xf>
    <xf numFmtId="0" fontId="32" fillId="6" borderId="16" xfId="1" applyFont="1" applyFill="1" applyBorder="1" applyAlignment="1" applyProtection="1">
      <alignment vertical="center" shrinkToFit="1"/>
    </xf>
    <xf numFmtId="0" fontId="33" fillId="6" borderId="16" xfId="1" applyFont="1" applyFill="1" applyBorder="1" applyAlignment="1" applyProtection="1">
      <alignment vertical="center" shrinkToFit="1"/>
    </xf>
    <xf numFmtId="0" fontId="34" fillId="6" borderId="16" xfId="1" applyFont="1" applyFill="1" applyBorder="1" applyAlignment="1" applyProtection="1">
      <alignment vertical="center" shrinkToFit="1"/>
    </xf>
    <xf numFmtId="0" fontId="9" fillId="6" borderId="7" xfId="1" applyFont="1" applyFill="1" applyBorder="1" applyAlignment="1" applyProtection="1">
      <alignment vertical="center" shrinkToFit="1"/>
    </xf>
    <xf numFmtId="0" fontId="33" fillId="6" borderId="7" xfId="1" applyFont="1" applyFill="1" applyBorder="1" applyAlignment="1" applyProtection="1">
      <alignment vertical="center" shrinkToFit="1"/>
    </xf>
    <xf numFmtId="177" fontId="47" fillId="7" borderId="6" xfId="1" applyNumberFormat="1" applyFont="1" applyFill="1" applyBorder="1" applyAlignment="1">
      <alignment horizontal="center" vertical="center" wrapText="1"/>
    </xf>
    <xf numFmtId="177" fontId="9" fillId="7" borderId="12" xfId="1" applyNumberFormat="1" applyFont="1" applyFill="1" applyBorder="1" applyAlignment="1">
      <alignment horizontal="center" vertical="center" wrapText="1"/>
    </xf>
    <xf numFmtId="0" fontId="32" fillId="0" borderId="4" xfId="1" applyFont="1" applyFill="1" applyBorder="1" applyAlignment="1" applyProtection="1">
      <alignment horizontal="center" vertical="center" shrinkToFit="1"/>
    </xf>
    <xf numFmtId="0" fontId="32" fillId="0" borderId="7" xfId="1" applyFont="1" applyFill="1" applyBorder="1" applyAlignment="1" applyProtection="1">
      <alignment horizontal="center" vertical="center" shrinkToFit="1"/>
    </xf>
    <xf numFmtId="0" fontId="32" fillId="2" borderId="16" xfId="1" applyFont="1" applyFill="1" applyBorder="1" applyAlignment="1" applyProtection="1">
      <alignment vertical="center" shrinkToFit="1"/>
    </xf>
    <xf numFmtId="0" fontId="33" fillId="2" borderId="7" xfId="1" applyFont="1" applyFill="1" applyBorder="1" applyAlignment="1" applyProtection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0" fontId="32" fillId="0" borderId="4" xfId="1" applyFont="1" applyFill="1" applyBorder="1" applyAlignment="1" applyProtection="1">
      <alignment horizontal="center" vertical="center" shrinkToFit="1"/>
    </xf>
    <xf numFmtId="0" fontId="32" fillId="0" borderId="16" xfId="1" applyFont="1" applyFill="1" applyBorder="1" applyAlignment="1" applyProtection="1">
      <alignment horizontal="center" vertical="center" shrinkToFit="1"/>
    </xf>
    <xf numFmtId="0" fontId="32" fillId="0" borderId="7" xfId="1" applyFont="1" applyFill="1" applyBorder="1" applyAlignment="1" applyProtection="1">
      <alignment horizontal="center" vertical="center" shrinkToFit="1"/>
    </xf>
    <xf numFmtId="0" fontId="34" fillId="0" borderId="16" xfId="1" applyFont="1" applyFill="1" applyBorder="1" applyAlignment="1" applyProtection="1">
      <alignment horizontal="center" vertical="center" shrinkToFit="1"/>
    </xf>
    <xf numFmtId="0" fontId="32" fillId="0" borderId="4" xfId="15" applyFont="1" applyFill="1" applyBorder="1" applyAlignment="1">
      <alignment horizontal="center" vertical="center" shrinkToFit="1"/>
    </xf>
    <xf numFmtId="0" fontId="32" fillId="0" borderId="10" xfId="15" applyFont="1" applyFill="1" applyBorder="1" applyAlignment="1">
      <alignment horizontal="center" vertical="center" shrinkToFit="1"/>
    </xf>
    <xf numFmtId="0" fontId="32" fillId="0" borderId="14" xfId="1" applyFont="1" applyFill="1" applyBorder="1" applyAlignment="1" applyProtection="1">
      <alignment horizontal="center" vertical="center" shrinkToFit="1"/>
    </xf>
    <xf numFmtId="0" fontId="32" fillId="0" borderId="10" xfId="1" applyFont="1" applyFill="1" applyBorder="1" applyAlignment="1" applyProtection="1">
      <alignment horizontal="center" vertical="center" shrinkToFit="1"/>
    </xf>
    <xf numFmtId="0" fontId="34" fillId="0" borderId="4" xfId="20" applyFont="1" applyFill="1" applyBorder="1" applyAlignment="1">
      <alignment horizontal="center" vertical="center" shrinkToFit="1"/>
    </xf>
    <xf numFmtId="0" fontId="34" fillId="0" borderId="10" xfId="2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32" fillId="0" borderId="0" xfId="1" applyFont="1" applyFill="1" applyBorder="1" applyAlignment="1" applyProtection="1">
      <alignment horizontal="center" vertical="center" shrinkToFit="1"/>
    </xf>
    <xf numFmtId="0" fontId="32" fillId="0" borderId="37" xfId="1" applyFont="1" applyFill="1" applyBorder="1" applyAlignment="1" applyProtection="1">
      <alignment horizontal="center" vertical="center" shrinkToFit="1"/>
    </xf>
    <xf numFmtId="0" fontId="32" fillId="0" borderId="36" xfId="1" applyFont="1" applyFill="1" applyBorder="1" applyAlignment="1" applyProtection="1">
      <alignment horizontal="center" vertical="center" shrinkToFit="1"/>
    </xf>
    <xf numFmtId="0" fontId="34" fillId="0" borderId="7" xfId="2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32" fillId="0" borderId="66" xfId="1" applyFont="1" applyFill="1" applyBorder="1" applyAlignment="1" applyProtection="1">
      <alignment horizontal="center" vertical="center" shrinkToFit="1"/>
    </xf>
    <xf numFmtId="0" fontId="34" fillId="0" borderId="1" xfId="1" applyFont="1" applyFill="1" applyBorder="1" applyAlignment="1" applyProtection="1">
      <alignment horizontal="center" vertical="center" shrinkToFit="1"/>
    </xf>
    <xf numFmtId="0" fontId="34" fillId="0" borderId="3" xfId="1" applyFont="1" applyFill="1" applyBorder="1" applyAlignment="1" applyProtection="1">
      <alignment horizontal="center" vertical="center" shrinkToFit="1"/>
    </xf>
    <xf numFmtId="0" fontId="32" fillId="0" borderId="1" xfId="1" applyFont="1" applyFill="1" applyBorder="1" applyAlignment="1" applyProtection="1">
      <alignment horizontal="center" vertical="center" shrinkToFit="1"/>
    </xf>
    <xf numFmtId="0" fontId="32" fillId="0" borderId="3" xfId="1" applyFont="1" applyFill="1" applyBorder="1" applyAlignment="1" applyProtection="1">
      <alignment horizontal="center" vertical="center" shrinkToFit="1"/>
    </xf>
    <xf numFmtId="0" fontId="32" fillId="0" borderId="20" xfId="1" applyFont="1" applyFill="1" applyBorder="1" applyAlignment="1" applyProtection="1">
      <alignment horizontal="center" vertical="center" shrinkToFit="1"/>
    </xf>
    <xf numFmtId="0" fontId="33" fillId="0" borderId="20" xfId="15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32" fillId="3" borderId="7" xfId="1" applyFont="1" applyFill="1" applyBorder="1" applyAlignment="1" applyProtection="1">
      <alignment horizontal="center" vertical="center" shrinkToFit="1"/>
    </xf>
    <xf numFmtId="0" fontId="32" fillId="3" borderId="3" xfId="1" applyFont="1" applyFill="1" applyBorder="1" applyAlignment="1" applyProtection="1">
      <alignment horizontal="center" vertical="center" shrinkToFit="1"/>
    </xf>
    <xf numFmtId="0" fontId="34" fillId="0" borderId="41" xfId="1" applyFont="1" applyFill="1" applyBorder="1" applyAlignment="1" applyProtection="1">
      <alignment horizontal="center" vertical="center" shrinkToFit="1"/>
    </xf>
    <xf numFmtId="0" fontId="34" fillId="0" borderId="38" xfId="1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34" fillId="0" borderId="3" xfId="15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176" fontId="9" fillId="0" borderId="35" xfId="0" applyNumberFormat="1" applyFont="1" applyFill="1" applyBorder="1" applyAlignment="1">
      <alignment horizontal="center" vertical="center" shrinkToFit="1"/>
    </xf>
    <xf numFmtId="0" fontId="32" fillId="3" borderId="4" xfId="1" applyFont="1" applyFill="1" applyBorder="1" applyAlignment="1" applyProtection="1">
      <alignment horizontal="center" vertical="center" shrinkToFit="1"/>
    </xf>
    <xf numFmtId="0" fontId="32" fillId="3" borderId="10" xfId="1" applyFont="1" applyFill="1" applyBorder="1" applyAlignment="1" applyProtection="1">
      <alignment horizontal="center" vertical="center" shrinkToFit="1"/>
    </xf>
    <xf numFmtId="0" fontId="32" fillId="0" borderId="16" xfId="20" applyFont="1" applyFill="1" applyBorder="1" applyAlignment="1">
      <alignment horizontal="center" vertical="center" shrinkToFit="1"/>
    </xf>
    <xf numFmtId="0" fontId="32" fillId="0" borderId="63" xfId="1" applyFont="1" applyFill="1" applyBorder="1" applyAlignment="1" applyProtection="1">
      <alignment horizontal="center" vertical="center" shrinkToFit="1"/>
    </xf>
    <xf numFmtId="0" fontId="32" fillId="0" borderId="4" xfId="20" applyFont="1" applyFill="1" applyBorder="1" applyAlignment="1">
      <alignment horizontal="center" vertical="center" shrinkToFit="1"/>
    </xf>
    <xf numFmtId="0" fontId="32" fillId="0" borderId="10" xfId="20" applyFont="1" applyFill="1" applyBorder="1" applyAlignment="1">
      <alignment horizontal="center" vertical="center" shrinkToFit="1"/>
    </xf>
    <xf numFmtId="0" fontId="34" fillId="0" borderId="4" xfId="1" applyFont="1" applyFill="1" applyBorder="1" applyAlignment="1" applyProtection="1">
      <alignment horizontal="center" vertical="center" shrinkToFit="1"/>
    </xf>
    <xf numFmtId="0" fontId="34" fillId="0" borderId="10" xfId="1" applyFont="1" applyFill="1" applyBorder="1" applyAlignment="1" applyProtection="1">
      <alignment horizontal="center" vertical="center" shrinkToFit="1"/>
    </xf>
    <xf numFmtId="0" fontId="32" fillId="0" borderId="9" xfId="1" applyFont="1" applyFill="1" applyBorder="1" applyAlignment="1" applyProtection="1">
      <alignment horizontal="center" vertical="center" shrinkToFit="1"/>
    </xf>
    <xf numFmtId="0" fontId="34" fillId="0" borderId="9" xfId="1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32" fillId="0" borderId="56" xfId="1" applyFont="1" applyFill="1" applyBorder="1" applyAlignment="1" applyProtection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4" fillId="0" borderId="7" xfId="1" applyFont="1" applyFill="1" applyBorder="1" applyAlignment="1" applyProtection="1">
      <alignment horizontal="center" vertical="center" shrinkToFit="1"/>
    </xf>
    <xf numFmtId="0" fontId="34" fillId="0" borderId="41" xfId="20" applyFont="1" applyFill="1" applyBorder="1" applyAlignment="1">
      <alignment horizontal="center" vertical="center" shrinkToFit="1"/>
    </xf>
    <xf numFmtId="0" fontId="34" fillId="0" borderId="38" xfId="20" applyFont="1" applyFill="1" applyBorder="1" applyAlignment="1">
      <alignment horizontal="center" vertical="center" shrinkToFit="1"/>
    </xf>
    <xf numFmtId="0" fontId="34" fillId="0" borderId="14" xfId="1" applyFont="1" applyFill="1" applyBorder="1" applyAlignment="1" applyProtection="1">
      <alignment horizontal="center" vertical="center" shrinkToFit="1"/>
    </xf>
    <xf numFmtId="0" fontId="44" fillId="0" borderId="56" xfId="1" applyFont="1" applyFill="1" applyBorder="1" applyAlignment="1" applyProtection="1">
      <alignment horizontal="center" vertical="center" shrinkToFit="1"/>
    </xf>
    <xf numFmtId="0" fontId="44" fillId="0" borderId="63" xfId="1" applyFont="1" applyFill="1" applyBorder="1" applyAlignment="1" applyProtection="1">
      <alignment horizontal="center" vertical="center" shrinkToFit="1"/>
    </xf>
    <xf numFmtId="0" fontId="44" fillId="0" borderId="37" xfId="1" applyFont="1" applyFill="1" applyBorder="1" applyAlignment="1" applyProtection="1">
      <alignment horizontal="center" vertical="center" shrinkToFit="1"/>
    </xf>
    <xf numFmtId="0" fontId="44" fillId="0" borderId="36" xfId="1" applyFont="1" applyFill="1" applyBorder="1" applyAlignment="1" applyProtection="1">
      <alignment horizontal="center"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34" fillId="0" borderId="37" xfId="1" applyFont="1" applyFill="1" applyBorder="1" applyAlignment="1" applyProtection="1">
      <alignment horizontal="center" vertical="center" shrinkToFit="1"/>
    </xf>
    <xf numFmtId="176" fontId="8" fillId="2" borderId="22" xfId="2" applyNumberFormat="1" applyFont="1" applyFill="1" applyBorder="1" applyAlignment="1">
      <alignment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0" xfId="2" applyFont="1" applyFill="1" applyBorder="1" applyAlignment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vertical="center" shrinkToFit="1"/>
    </xf>
    <xf numFmtId="0" fontId="13" fillId="2" borderId="0" xfId="2" applyFont="1" applyFill="1" applyBorder="1" applyAlignment="1">
      <alignment vertical="center" shrinkToFit="1"/>
    </xf>
    <xf numFmtId="0" fontId="2" fillId="2" borderId="0" xfId="1" applyFont="1" applyFill="1" applyBorder="1" applyAlignment="1" applyProtection="1">
      <alignment horizontal="center" vertical="top" shrinkToFit="1"/>
    </xf>
    <xf numFmtId="0" fontId="8" fillId="0" borderId="32" xfId="1" applyFont="1" applyFill="1" applyBorder="1" applyAlignment="1" applyProtection="1">
      <alignment horizontal="center" vertical="center" shrinkToFit="1"/>
    </xf>
    <xf numFmtId="0" fontId="8" fillId="0" borderId="33" xfId="1" applyFont="1" applyFill="1" applyBorder="1" applyAlignment="1" applyProtection="1">
      <alignment horizontal="center" vertical="center" shrinkToFit="1"/>
    </xf>
    <xf numFmtId="0" fontId="8" fillId="0" borderId="29" xfId="1" applyFont="1" applyFill="1" applyBorder="1" applyAlignment="1" applyProtection="1">
      <alignment horizontal="center" vertical="center" shrinkToFit="1"/>
    </xf>
    <xf numFmtId="0" fontId="34" fillId="0" borderId="1" xfId="1" applyFont="1" applyFill="1" applyBorder="1" applyAlignment="1" applyProtection="1">
      <alignment horizontal="left" vertical="center" shrinkToFit="1"/>
    </xf>
    <xf numFmtId="0" fontId="34" fillId="0" borderId="2" xfId="1" applyFont="1" applyFill="1" applyBorder="1" applyAlignment="1" applyProtection="1">
      <alignment horizontal="left" vertical="center" shrinkToFit="1"/>
    </xf>
    <xf numFmtId="0" fontId="34" fillId="0" borderId="9" xfId="1" applyFont="1" applyFill="1" applyBorder="1" applyAlignment="1" applyProtection="1">
      <alignment horizontal="left" vertical="center" shrinkToFit="1"/>
    </xf>
    <xf numFmtId="0" fontId="34" fillId="0" borderId="11" xfId="1" applyFont="1" applyFill="1" applyBorder="1" applyAlignment="1" applyProtection="1">
      <alignment horizontal="left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49" fontId="21" fillId="2" borderId="21" xfId="19" applyNumberFormat="1" applyFont="1" applyFill="1" applyBorder="1" applyAlignment="1">
      <alignment horizontal="center" vertical="center" shrinkToFit="1"/>
    </xf>
    <xf numFmtId="49" fontId="21" fillId="2" borderId="3" xfId="19" applyNumberFormat="1" applyFont="1" applyFill="1" applyBorder="1" applyAlignment="1">
      <alignment horizontal="center" vertical="center" shrinkToFit="1"/>
    </xf>
    <xf numFmtId="0" fontId="21" fillId="2" borderId="3" xfId="19" applyFont="1" applyFill="1" applyBorder="1" applyAlignment="1">
      <alignment horizontal="center" vertical="center" shrinkToFit="1"/>
    </xf>
    <xf numFmtId="0" fontId="32" fillId="3" borderId="16" xfId="1" applyFont="1" applyFill="1" applyBorder="1" applyAlignment="1" applyProtection="1">
      <alignment horizontal="center" vertical="center" shrinkToFit="1"/>
    </xf>
    <xf numFmtId="0" fontId="34" fillId="0" borderId="69" xfId="1" applyFont="1" applyFill="1" applyBorder="1" applyAlignment="1" applyProtection="1">
      <alignment horizontal="center" vertical="center" shrinkToFit="1"/>
    </xf>
    <xf numFmtId="0" fontId="32" fillId="3" borderId="9" xfId="1" applyFont="1" applyFill="1" applyBorder="1" applyAlignment="1" applyProtection="1">
      <alignment horizontal="center" vertical="center" shrinkToFit="1"/>
    </xf>
    <xf numFmtId="0" fontId="21" fillId="2" borderId="5" xfId="19" applyFont="1" applyFill="1" applyBorder="1" applyAlignment="1">
      <alignment horizontal="center" vertical="center" shrinkToFit="1"/>
    </xf>
    <xf numFmtId="49" fontId="21" fillId="2" borderId="40" xfId="19" applyNumberFormat="1" applyFont="1" applyFill="1" applyBorder="1" applyAlignment="1">
      <alignment horizontal="center" vertical="center" shrinkToFit="1"/>
    </xf>
    <xf numFmtId="49" fontId="21" fillId="2" borderId="9" xfId="19" applyNumberFormat="1" applyFont="1" applyFill="1" applyBorder="1" applyAlignment="1">
      <alignment horizontal="center" vertical="center" shrinkToFit="1"/>
    </xf>
    <xf numFmtId="0" fontId="21" fillId="2" borderId="9" xfId="19" applyFont="1" applyFill="1" applyBorder="1" applyAlignment="1">
      <alignment horizontal="center" vertical="center" shrinkToFit="1"/>
    </xf>
    <xf numFmtId="0" fontId="21" fillId="2" borderId="11" xfId="19" applyFont="1" applyFill="1" applyBorder="1" applyAlignment="1">
      <alignment horizontal="center" vertical="center" shrinkToFit="1"/>
    </xf>
    <xf numFmtId="0" fontId="21" fillId="2" borderId="3" xfId="19" applyFont="1" applyFill="1" applyBorder="1" applyAlignment="1">
      <alignment horizontal="center" shrinkToFit="1"/>
    </xf>
    <xf numFmtId="0" fontId="21" fillId="2" borderId="9" xfId="19" applyFont="1" applyFill="1" applyBorder="1" applyAlignment="1">
      <alignment horizontal="center" shrinkToFit="1"/>
    </xf>
    <xf numFmtId="0" fontId="21" fillId="2" borderId="7" xfId="19" applyFont="1" applyFill="1" applyBorder="1" applyAlignment="1">
      <alignment horizontal="center" vertical="center" shrinkToFit="1"/>
    </xf>
    <xf numFmtId="0" fontId="21" fillId="2" borderId="17" xfId="19" applyFont="1" applyFill="1" applyBorder="1" applyAlignment="1">
      <alignment horizontal="center" vertical="center" shrinkToFit="1"/>
    </xf>
    <xf numFmtId="49" fontId="40" fillId="2" borderId="8" xfId="19" applyNumberFormat="1" applyFont="1" applyFill="1" applyBorder="1" applyAlignment="1">
      <alignment horizontal="center" vertical="center" shrinkToFit="1"/>
    </xf>
    <xf numFmtId="49" fontId="40" fillId="2" borderId="7" xfId="19" applyNumberFormat="1" applyFont="1" applyFill="1" applyBorder="1" applyAlignment="1">
      <alignment horizontal="center" vertical="center" shrinkToFit="1"/>
    </xf>
    <xf numFmtId="0" fontId="34" fillId="0" borderId="3" xfId="2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0" fontId="32" fillId="0" borderId="3" xfId="15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32" fillId="0" borderId="0" xfId="20" applyFont="1" applyFill="1" applyBorder="1" applyAlignment="1">
      <alignment horizontal="center" vertical="center" shrinkToFit="1"/>
    </xf>
    <xf numFmtId="176" fontId="9" fillId="3" borderId="17" xfId="0" applyNumberFormat="1" applyFont="1" applyFill="1" applyBorder="1" applyAlignment="1">
      <alignment horizontal="center" vertical="center" shrinkToFit="1"/>
    </xf>
    <xf numFmtId="176" fontId="9" fillId="3" borderId="5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21" fillId="2" borderId="53" xfId="19" applyFont="1" applyFill="1" applyBorder="1" applyAlignment="1">
      <alignment horizontal="center" vertical="center" shrinkToFit="1"/>
    </xf>
    <xf numFmtId="0" fontId="21" fillId="2" borderId="54" xfId="19" applyFont="1" applyFill="1" applyBorder="1" applyAlignment="1">
      <alignment horizontal="center" vertical="center" shrinkToFit="1"/>
    </xf>
    <xf numFmtId="0" fontId="21" fillId="2" borderId="25" xfId="19" applyFont="1" applyFill="1" applyBorder="1" applyAlignment="1">
      <alignment horizontal="center" vertical="center" shrinkToFit="1"/>
    </xf>
    <xf numFmtId="176" fontId="9" fillId="3" borderId="11" xfId="0" applyNumberFormat="1" applyFont="1" applyFill="1" applyBorder="1" applyAlignment="1">
      <alignment horizontal="center" vertical="center" shrinkToFit="1"/>
    </xf>
    <xf numFmtId="0" fontId="21" fillId="2" borderId="47" xfId="19" applyFont="1" applyFill="1" applyBorder="1" applyAlignment="1">
      <alignment horizontal="center" vertical="center" shrinkToFit="1"/>
    </xf>
    <xf numFmtId="0" fontId="21" fillId="2" borderId="0" xfId="19" applyFont="1" applyFill="1" applyBorder="1" applyAlignment="1">
      <alignment horizontal="center" vertical="center" shrinkToFit="1"/>
    </xf>
    <xf numFmtId="0" fontId="21" fillId="2" borderId="56" xfId="19" applyFont="1" applyFill="1" applyBorder="1" applyAlignment="1">
      <alignment horizontal="center" vertical="center" shrinkToFit="1"/>
    </xf>
    <xf numFmtId="0" fontId="2" fillId="2" borderId="52" xfId="1" applyFont="1" applyFill="1" applyBorder="1" applyAlignment="1" applyProtection="1">
      <alignment horizontal="center" vertical="top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176" fontId="9" fillId="3" borderId="45" xfId="0" applyNumberFormat="1" applyFont="1" applyFill="1" applyBorder="1" applyAlignment="1">
      <alignment horizontal="center" vertical="center" shrinkToFit="1"/>
    </xf>
    <xf numFmtId="176" fontId="9" fillId="3" borderId="43" xfId="0" applyNumberFormat="1" applyFont="1" applyFill="1" applyBorder="1" applyAlignment="1">
      <alignment horizontal="center" vertical="center" shrinkToFit="1"/>
    </xf>
    <xf numFmtId="0" fontId="32" fillId="3" borderId="14" xfId="1" applyFont="1" applyFill="1" applyBorder="1" applyAlignment="1" applyProtection="1">
      <alignment horizontal="center" vertical="center" shrinkToFit="1"/>
    </xf>
    <xf numFmtId="0" fontId="32" fillId="0" borderId="7" xfId="20" applyFont="1" applyFill="1" applyBorder="1" applyAlignment="1">
      <alignment horizontal="center" vertical="center" shrinkToFit="1"/>
    </xf>
    <xf numFmtId="0" fontId="32" fillId="4" borderId="0" xfId="1" applyFont="1" applyFill="1" applyBorder="1" applyAlignment="1" applyProtection="1">
      <alignment horizontal="center" vertical="center" shrinkToFit="1"/>
    </xf>
    <xf numFmtId="0" fontId="34" fillId="0" borderId="51" xfId="1" applyFont="1" applyFill="1" applyBorder="1" applyAlignment="1" applyProtection="1">
      <alignment horizontal="left" vertical="center" shrinkToFit="1"/>
    </xf>
    <xf numFmtId="0" fontId="48" fillId="8" borderId="57" xfId="1" applyFont="1" applyFill="1" applyBorder="1" applyAlignment="1">
      <alignment horizontal="center" vertical="center" shrinkToFit="1"/>
    </xf>
    <xf numFmtId="0" fontId="48" fillId="8" borderId="71" xfId="1" applyFont="1" applyFill="1" applyBorder="1" applyAlignment="1">
      <alignment horizontal="center" vertical="center" shrinkToFit="1"/>
    </xf>
    <xf numFmtId="0" fontId="48" fillId="8" borderId="72" xfId="1" applyFont="1" applyFill="1" applyBorder="1" applyAlignment="1">
      <alignment horizontal="center" vertical="center" shrinkToFit="1"/>
    </xf>
    <xf numFmtId="0" fontId="48" fillId="8" borderId="73" xfId="1" applyFont="1" applyFill="1" applyBorder="1" applyAlignment="1">
      <alignment horizontal="center" vertical="center" shrinkToFit="1"/>
    </xf>
    <xf numFmtId="0" fontId="48" fillId="8" borderId="52" xfId="1" applyFont="1" applyFill="1" applyBorder="1" applyAlignment="1">
      <alignment horizontal="center" vertical="center" shrinkToFit="1"/>
    </xf>
    <xf numFmtId="0" fontId="48" fillId="8" borderId="74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1" fontId="21" fillId="0" borderId="37" xfId="1" applyNumberFormat="1" applyFont="1" applyFill="1" applyBorder="1" applyAlignment="1">
      <alignment horizontal="center" vertical="center" wrapText="1"/>
    </xf>
    <xf numFmtId="1" fontId="21" fillId="0" borderId="63" xfId="1" applyNumberFormat="1" applyFont="1" applyFill="1" applyBorder="1" applyAlignment="1">
      <alignment horizontal="center" vertical="center" wrapText="1"/>
    </xf>
    <xf numFmtId="0" fontId="21" fillId="0" borderId="37" xfId="1" applyFont="1" applyFill="1" applyBorder="1" applyAlignment="1">
      <alignment horizontal="center" vertical="center" wrapText="1"/>
    </xf>
    <xf numFmtId="0" fontId="21" fillId="0" borderId="63" xfId="1" applyFont="1" applyFill="1" applyBorder="1" applyAlignment="1">
      <alignment horizontal="center" vertical="center" wrapText="1"/>
    </xf>
    <xf numFmtId="176" fontId="21" fillId="0" borderId="35" xfId="1" applyNumberFormat="1" applyFont="1" applyFill="1" applyBorder="1" applyAlignment="1">
      <alignment horizontal="center" vertical="center" wrapText="1"/>
    </xf>
    <xf numFmtId="176" fontId="21" fillId="0" borderId="17" xfId="1" applyNumberFormat="1" applyFont="1" applyFill="1" applyBorder="1" applyAlignment="1">
      <alignment horizontal="center" vertical="center" wrapText="1"/>
    </xf>
    <xf numFmtId="0" fontId="21" fillId="0" borderId="66" xfId="1" applyFont="1" applyFill="1" applyBorder="1" applyAlignment="1">
      <alignment horizontal="center" vertical="center" wrapText="1"/>
    </xf>
    <xf numFmtId="0" fontId="21" fillId="0" borderId="36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center" vertical="center" wrapText="1"/>
    </xf>
    <xf numFmtId="176" fontId="21" fillId="0" borderId="45" xfId="1" applyNumberFormat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top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21" fillId="0" borderId="13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176" fontId="21" fillId="0" borderId="60" xfId="1" applyNumberFormat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21" fillId="0" borderId="16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176" fontId="21" fillId="0" borderId="43" xfId="1" applyNumberFormat="1" applyFont="1" applyFill="1" applyBorder="1" applyAlignment="1">
      <alignment horizontal="center" vertical="center" wrapText="1"/>
    </xf>
    <xf numFmtId="0" fontId="9" fillId="2" borderId="1" xfId="20" applyFont="1" applyFill="1" applyBorder="1" applyAlignment="1">
      <alignment horizontal="center" shrinkToFit="1"/>
    </xf>
    <xf numFmtId="0" fontId="9" fillId="2" borderId="1" xfId="20" applyFont="1" applyFill="1" applyBorder="1" applyAlignment="1">
      <alignment horizontal="center" vertical="center" shrinkToFit="1"/>
    </xf>
    <xf numFmtId="0" fontId="9" fillId="2" borderId="2" xfId="20" applyFont="1" applyFill="1" applyBorder="1" applyAlignment="1">
      <alignment horizontal="center" vertical="center" shrinkToFit="1"/>
    </xf>
    <xf numFmtId="0" fontId="21" fillId="0" borderId="56" xfId="1" applyFont="1" applyFill="1" applyBorder="1" applyAlignment="1">
      <alignment horizontal="center" vertical="center" wrapText="1"/>
    </xf>
    <xf numFmtId="0" fontId="9" fillId="2" borderId="40" xfId="20" applyFont="1" applyFill="1" applyBorder="1" applyAlignment="1">
      <alignment horizontal="left" vertical="center" wrapText="1"/>
    </xf>
    <xf numFmtId="0" fontId="50" fillId="0" borderId="9" xfId="42" applyFont="1" applyBorder="1" applyAlignment="1">
      <alignment horizontal="left" vertical="center" wrapText="1"/>
    </xf>
    <xf numFmtId="49" fontId="9" fillId="2" borderId="9" xfId="20" applyNumberFormat="1" applyFont="1" applyFill="1" applyBorder="1" applyAlignment="1">
      <alignment horizontal="left" vertical="center" shrinkToFit="1"/>
    </xf>
    <xf numFmtId="0" fontId="9" fillId="2" borderId="9" xfId="20" applyNumberFormat="1" applyFont="1" applyFill="1" applyBorder="1" applyAlignment="1">
      <alignment horizontal="center"/>
    </xf>
    <xf numFmtId="49" fontId="9" fillId="2" borderId="9" xfId="20" applyNumberFormat="1" applyFont="1" applyFill="1" applyBorder="1" applyAlignment="1">
      <alignment horizontal="center"/>
    </xf>
    <xf numFmtId="49" fontId="9" fillId="2" borderId="11" xfId="20" applyNumberFormat="1" applyFont="1" applyFill="1" applyBorder="1" applyAlignment="1">
      <alignment horizontal="center"/>
    </xf>
    <xf numFmtId="0" fontId="9" fillId="2" borderId="21" xfId="20" applyFont="1" applyFill="1" applyBorder="1" applyAlignment="1">
      <alignment horizontal="left" vertical="center" wrapText="1"/>
    </xf>
    <xf numFmtId="0" fontId="50" fillId="0" borderId="3" xfId="42" applyFont="1" applyBorder="1" applyAlignment="1">
      <alignment horizontal="left" vertical="center" wrapText="1"/>
    </xf>
    <xf numFmtId="49" fontId="9" fillId="2" borderId="3" xfId="20" applyNumberFormat="1" applyFont="1" applyFill="1" applyBorder="1" applyAlignment="1">
      <alignment horizontal="left" vertical="center" shrinkToFit="1"/>
    </xf>
    <xf numFmtId="0" fontId="9" fillId="2" borderId="3" xfId="20" applyNumberFormat="1" applyFont="1" applyFill="1" applyBorder="1" applyAlignment="1">
      <alignment horizontal="center"/>
    </xf>
    <xf numFmtId="49" fontId="9" fillId="2" borderId="3" xfId="20" applyNumberFormat="1" applyFont="1" applyFill="1" applyBorder="1" applyAlignment="1">
      <alignment horizontal="center"/>
    </xf>
    <xf numFmtId="49" fontId="9" fillId="2" borderId="5" xfId="20" applyNumberFormat="1" applyFont="1" applyFill="1" applyBorder="1" applyAlignment="1">
      <alignment horizontal="center"/>
    </xf>
    <xf numFmtId="0" fontId="38" fillId="2" borderId="39" xfId="20" applyFont="1" applyFill="1" applyBorder="1" applyAlignment="1">
      <alignment horizontal="left" vertical="center" wrapText="1"/>
    </xf>
    <xf numFmtId="0" fontId="38" fillId="0" borderId="1" xfId="42" applyFont="1" applyBorder="1" applyAlignment="1">
      <alignment horizontal="left" vertical="center" wrapText="1"/>
    </xf>
    <xf numFmtId="0" fontId="9" fillId="2" borderId="1" xfId="20" applyFont="1" applyFill="1" applyBorder="1" applyAlignment="1">
      <alignment horizontal="left" vertical="center" shrinkToFit="1"/>
    </xf>
  </cellXfs>
  <cellStyles count="44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3" xfId="26"/>
    <cellStyle name="一般 2 5 4" xfId="34"/>
    <cellStyle name="一般 2 6" xfId="22"/>
    <cellStyle name="一般 2 7" xfId="21"/>
    <cellStyle name="一般 2 8" xfId="42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  <cellStyle name="百分比 2" xfId="4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D2C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71"/>
  <sheetViews>
    <sheetView view="pageBreakPreview" zoomScale="90" zoomScaleNormal="100" zoomScaleSheetLayoutView="90" workbookViewId="0">
      <selection activeCell="G19" sqref="G19:G20"/>
    </sheetView>
  </sheetViews>
  <sheetFormatPr defaultColWidth="8.875" defaultRowHeight="21" customHeight="1"/>
  <cols>
    <col min="1" max="1" width="8.625" style="5" customWidth="1"/>
    <col min="2" max="2" width="10.625" style="6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8" customWidth="1"/>
    <col min="17" max="16384" width="8.875" style="1"/>
  </cols>
  <sheetData>
    <row r="1" spans="1:32" s="2" customFormat="1" ht="21" customHeight="1" thickBot="1">
      <c r="A1" s="351" t="s">
        <v>319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1"/>
      <c r="R1" s="1"/>
      <c r="S1" s="1"/>
      <c r="T1" s="1"/>
      <c r="U1" s="1"/>
      <c r="V1" s="1"/>
      <c r="W1" s="1"/>
    </row>
    <row r="2" spans="1:32" s="90" customFormat="1" ht="23.25" customHeight="1">
      <c r="A2" s="88" t="s">
        <v>48</v>
      </c>
      <c r="B2" s="355" t="s">
        <v>49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6"/>
      <c r="Q2" s="89"/>
      <c r="R2" s="89"/>
      <c r="S2" s="89"/>
      <c r="T2" s="89"/>
      <c r="U2" s="89"/>
      <c r="V2" s="89"/>
    </row>
    <row r="3" spans="1:32" s="90" customFormat="1" ht="23.25" customHeight="1" thickBot="1">
      <c r="A3" s="91" t="s">
        <v>50</v>
      </c>
      <c r="B3" s="357" t="s">
        <v>108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8"/>
      <c r="Q3" s="89"/>
      <c r="R3" s="89"/>
      <c r="S3" s="89"/>
      <c r="T3" s="89"/>
      <c r="U3" s="89"/>
      <c r="V3" s="89"/>
    </row>
    <row r="4" spans="1:32" s="2" customFormat="1" ht="27.6" customHeight="1" thickBot="1">
      <c r="A4" s="42" t="s">
        <v>0</v>
      </c>
      <c r="B4" s="43" t="s">
        <v>1</v>
      </c>
      <c r="C4" s="352" t="s">
        <v>2</v>
      </c>
      <c r="D4" s="353"/>
      <c r="E4" s="352" t="s">
        <v>3</v>
      </c>
      <c r="F4" s="354"/>
      <c r="G4" s="44" t="s">
        <v>4</v>
      </c>
      <c r="H4" s="45" t="s">
        <v>5</v>
      </c>
      <c r="I4" s="87" t="s">
        <v>9</v>
      </c>
      <c r="J4" s="46" t="s">
        <v>10</v>
      </c>
      <c r="K4" s="46" t="s">
        <v>11</v>
      </c>
      <c r="L4" s="46" t="s">
        <v>12</v>
      </c>
      <c r="M4" s="46" t="s">
        <v>13</v>
      </c>
      <c r="N4" s="46" t="s">
        <v>14</v>
      </c>
      <c r="O4" s="46" t="s">
        <v>15</v>
      </c>
      <c r="P4" s="47" t="s">
        <v>16</v>
      </c>
      <c r="Q4" s="1"/>
      <c r="R4" s="349"/>
      <c r="S4" s="7"/>
      <c r="T4" s="341"/>
      <c r="U4" s="7"/>
      <c r="V4" s="341"/>
      <c r="W4" s="345"/>
      <c r="X4" s="7"/>
      <c r="Y4" s="347"/>
      <c r="Z4" s="348"/>
      <c r="AA4" s="348"/>
      <c r="AB4" s="348"/>
      <c r="AC4" s="348"/>
      <c r="AD4" s="348"/>
      <c r="AE4" s="348"/>
      <c r="AF4" s="343"/>
    </row>
    <row r="5" spans="1:32" ht="18" customHeight="1">
      <c r="A5" s="26">
        <v>43374</v>
      </c>
      <c r="B5" s="329" t="s">
        <v>320</v>
      </c>
      <c r="C5" s="48" t="s">
        <v>169</v>
      </c>
      <c r="D5" s="306" t="s">
        <v>170</v>
      </c>
      <c r="E5" s="48" t="s">
        <v>68</v>
      </c>
      <c r="F5" s="287" t="s">
        <v>57</v>
      </c>
      <c r="G5" s="287" t="s">
        <v>46</v>
      </c>
      <c r="H5" s="71" t="s">
        <v>335</v>
      </c>
      <c r="I5" s="289"/>
      <c r="J5" s="344">
        <v>5.4</v>
      </c>
      <c r="K5" s="332">
        <v>2</v>
      </c>
      <c r="L5" s="332">
        <v>1.2</v>
      </c>
      <c r="M5" s="332"/>
      <c r="N5" s="332"/>
      <c r="O5" s="332">
        <v>2.5</v>
      </c>
      <c r="P5" s="359">
        <f>J5*70+K5*75+L5*25+M5*60+N5*120+O5*45</f>
        <v>670.5</v>
      </c>
      <c r="R5" s="350"/>
      <c r="T5" s="341"/>
      <c r="V5" s="341"/>
      <c r="W5" s="346"/>
      <c r="X5" s="4"/>
      <c r="Y5" s="347"/>
      <c r="Z5" s="348"/>
      <c r="AA5" s="348"/>
      <c r="AB5" s="348"/>
      <c r="AC5" s="348"/>
      <c r="AD5" s="348"/>
      <c r="AE5" s="348"/>
      <c r="AF5" s="343"/>
    </row>
    <row r="6" spans="1:32" ht="18" customHeight="1">
      <c r="A6" s="32" t="s">
        <v>311</v>
      </c>
      <c r="B6" s="299"/>
      <c r="C6" s="49" t="s">
        <v>171</v>
      </c>
      <c r="D6" s="306"/>
      <c r="E6" s="40" t="s">
        <v>97</v>
      </c>
      <c r="F6" s="288"/>
      <c r="G6" s="288"/>
      <c r="H6" s="72" t="s">
        <v>336</v>
      </c>
      <c r="I6" s="333"/>
      <c r="J6" s="296"/>
      <c r="K6" s="301"/>
      <c r="L6" s="301"/>
      <c r="M6" s="301"/>
      <c r="N6" s="301"/>
      <c r="O6" s="301"/>
      <c r="P6" s="285" t="e">
        <v>#VALUE!</v>
      </c>
      <c r="R6" s="3"/>
      <c r="T6" s="3"/>
      <c r="V6" s="3"/>
      <c r="W6" s="3"/>
    </row>
    <row r="7" spans="1:32" ht="18" customHeight="1">
      <c r="A7" s="28">
        <f>A5+1</f>
        <v>43375</v>
      </c>
      <c r="B7" s="298" t="s">
        <v>321</v>
      </c>
      <c r="C7" s="48" t="s">
        <v>163</v>
      </c>
      <c r="D7" s="287" t="s">
        <v>56</v>
      </c>
      <c r="E7" s="280" t="s">
        <v>86</v>
      </c>
      <c r="F7" s="286" t="s">
        <v>99</v>
      </c>
      <c r="G7" s="286" t="s">
        <v>333</v>
      </c>
      <c r="H7" s="50" t="s">
        <v>79</v>
      </c>
      <c r="I7" s="294"/>
      <c r="J7" s="296">
        <v>5.5</v>
      </c>
      <c r="K7" s="301">
        <v>2.1</v>
      </c>
      <c r="L7" s="301">
        <v>1.3</v>
      </c>
      <c r="M7" s="301"/>
      <c r="N7" s="301"/>
      <c r="O7" s="301">
        <v>2.8</v>
      </c>
      <c r="P7" s="284">
        <f>J7*70+K7*75+L7*25+M7*60+N7*120+O7*45</f>
        <v>701</v>
      </c>
      <c r="R7" s="3"/>
      <c r="V7" s="3"/>
      <c r="W7" s="3"/>
    </row>
    <row r="8" spans="1:32" s="4" customFormat="1" ht="18" customHeight="1">
      <c r="A8" s="32" t="s">
        <v>312</v>
      </c>
      <c r="B8" s="299"/>
      <c r="C8" s="49" t="s">
        <v>166</v>
      </c>
      <c r="D8" s="288"/>
      <c r="E8" s="281" t="s">
        <v>343</v>
      </c>
      <c r="F8" s="287"/>
      <c r="G8" s="288"/>
      <c r="H8" s="49" t="s">
        <v>80</v>
      </c>
      <c r="I8" s="300"/>
      <c r="J8" s="296"/>
      <c r="K8" s="301"/>
      <c r="L8" s="301"/>
      <c r="M8" s="301"/>
      <c r="N8" s="301"/>
      <c r="O8" s="301"/>
      <c r="P8" s="285" t="e">
        <v>#VALUE!</v>
      </c>
      <c r="R8" s="21"/>
    </row>
    <row r="9" spans="1:32" ht="18" customHeight="1">
      <c r="A9" s="29">
        <f>A7+1</f>
        <v>43376</v>
      </c>
      <c r="B9" s="298" t="s">
        <v>322</v>
      </c>
      <c r="C9" s="48" t="s">
        <v>64</v>
      </c>
      <c r="D9" s="286" t="s">
        <v>56</v>
      </c>
      <c r="E9" s="280" t="s">
        <v>96</v>
      </c>
      <c r="F9" s="286" t="s">
        <v>58</v>
      </c>
      <c r="G9" s="286" t="s">
        <v>46</v>
      </c>
      <c r="H9" s="48" t="s">
        <v>71</v>
      </c>
      <c r="I9" s="294" t="s">
        <v>45</v>
      </c>
      <c r="J9" s="296">
        <v>4.8</v>
      </c>
      <c r="K9" s="301">
        <v>2.2999999999999998</v>
      </c>
      <c r="L9" s="301">
        <v>1.3</v>
      </c>
      <c r="M9" s="301">
        <v>1</v>
      </c>
      <c r="N9" s="301"/>
      <c r="O9" s="301">
        <v>3</v>
      </c>
      <c r="P9" s="284">
        <f>J9*70+K9*75+L9*25+M9*60+N9*120+O9*45</f>
        <v>736</v>
      </c>
      <c r="R9" s="22"/>
    </row>
    <row r="10" spans="1:32" s="4" customFormat="1" ht="18" customHeight="1">
      <c r="A10" s="32" t="s">
        <v>313</v>
      </c>
      <c r="B10" s="299"/>
      <c r="C10" s="40" t="s">
        <v>114</v>
      </c>
      <c r="D10" s="288"/>
      <c r="E10" s="49" t="s">
        <v>122</v>
      </c>
      <c r="F10" s="288"/>
      <c r="G10" s="288"/>
      <c r="H10" s="49" t="s">
        <v>109</v>
      </c>
      <c r="I10" s="300"/>
      <c r="J10" s="296"/>
      <c r="K10" s="301"/>
      <c r="L10" s="301"/>
      <c r="M10" s="301"/>
      <c r="N10" s="301"/>
      <c r="O10" s="301"/>
      <c r="P10" s="285" t="e">
        <v>#VALUE!</v>
      </c>
      <c r="V10" s="9"/>
      <c r="W10" s="9"/>
    </row>
    <row r="11" spans="1:32" ht="18" customHeight="1">
      <c r="A11" s="29">
        <f>A9+1</f>
        <v>43377</v>
      </c>
      <c r="B11" s="298" t="s">
        <v>323</v>
      </c>
      <c r="C11" s="48" t="s">
        <v>77</v>
      </c>
      <c r="D11" s="286" t="s">
        <v>100</v>
      </c>
      <c r="E11" s="50" t="s">
        <v>66</v>
      </c>
      <c r="F11" s="286" t="s">
        <v>56</v>
      </c>
      <c r="G11" s="286" t="s">
        <v>41</v>
      </c>
      <c r="H11" s="48" t="s">
        <v>112</v>
      </c>
      <c r="I11" s="294"/>
      <c r="J11" s="296">
        <v>5.3</v>
      </c>
      <c r="K11" s="301">
        <v>2</v>
      </c>
      <c r="L11" s="301">
        <v>1.4</v>
      </c>
      <c r="M11" s="301"/>
      <c r="N11" s="301"/>
      <c r="O11" s="301">
        <v>2.2999999999999998</v>
      </c>
      <c r="P11" s="284">
        <f t="shared" ref="P11" si="0">J11*70+K11*75+L11*25+M11*60+N11*120+O11*45</f>
        <v>659.5</v>
      </c>
      <c r="R11" s="3"/>
      <c r="S11" s="7"/>
      <c r="T11" s="7"/>
      <c r="U11" s="3"/>
      <c r="V11" s="3"/>
      <c r="W11" s="3"/>
    </row>
    <row r="12" spans="1:32" s="5" customFormat="1" ht="18" customHeight="1">
      <c r="A12" s="32" t="s">
        <v>314</v>
      </c>
      <c r="B12" s="299"/>
      <c r="C12" s="49" t="s">
        <v>183</v>
      </c>
      <c r="D12" s="288"/>
      <c r="E12" s="49" t="s">
        <v>380</v>
      </c>
      <c r="F12" s="288"/>
      <c r="G12" s="288"/>
      <c r="H12" s="49" t="s">
        <v>113</v>
      </c>
      <c r="I12" s="300"/>
      <c r="J12" s="296"/>
      <c r="K12" s="301"/>
      <c r="L12" s="301"/>
      <c r="M12" s="301"/>
      <c r="N12" s="301"/>
      <c r="O12" s="301"/>
      <c r="P12" s="285" t="e">
        <v>#VALUE!</v>
      </c>
      <c r="R12" s="7"/>
      <c r="S12" s="341"/>
      <c r="T12" s="4"/>
      <c r="U12" s="10"/>
      <c r="V12" s="10"/>
      <c r="W12" s="10"/>
    </row>
    <row r="13" spans="1:32" ht="18" customHeight="1">
      <c r="A13" s="29">
        <f>A11+1</f>
        <v>43378</v>
      </c>
      <c r="B13" s="298" t="s">
        <v>334</v>
      </c>
      <c r="C13" s="71" t="s">
        <v>172</v>
      </c>
      <c r="D13" s="320" t="s">
        <v>59</v>
      </c>
      <c r="E13" s="50" t="s">
        <v>381</v>
      </c>
      <c r="F13" s="286" t="s">
        <v>56</v>
      </c>
      <c r="G13" s="287" t="s">
        <v>41</v>
      </c>
      <c r="H13" s="48" t="s">
        <v>69</v>
      </c>
      <c r="I13" s="294"/>
      <c r="J13" s="296">
        <v>5.2</v>
      </c>
      <c r="K13" s="301">
        <v>2</v>
      </c>
      <c r="L13" s="301">
        <v>1.6</v>
      </c>
      <c r="M13" s="301"/>
      <c r="N13" s="301"/>
      <c r="O13" s="301">
        <v>2.6</v>
      </c>
      <c r="P13" s="285">
        <f t="shared" ref="P13:P55" si="1">J13*70+K13*75+L13*25+M13*60+N13*120+O13*45</f>
        <v>671</v>
      </c>
      <c r="R13" s="4"/>
      <c r="S13" s="341"/>
      <c r="T13" s="3"/>
      <c r="U13" s="3"/>
      <c r="V13" s="3"/>
      <c r="W13" s="3"/>
    </row>
    <row r="14" spans="1:32" s="4" customFormat="1" ht="18" customHeight="1" thickBot="1">
      <c r="A14" s="256" t="s">
        <v>315</v>
      </c>
      <c r="B14" s="321"/>
      <c r="C14" s="73" t="s">
        <v>173</v>
      </c>
      <c r="D14" s="323"/>
      <c r="E14" s="39" t="s">
        <v>415</v>
      </c>
      <c r="F14" s="293"/>
      <c r="G14" s="293"/>
      <c r="H14" s="39" t="s">
        <v>98</v>
      </c>
      <c r="I14" s="295"/>
      <c r="J14" s="328"/>
      <c r="K14" s="314"/>
      <c r="L14" s="314"/>
      <c r="M14" s="314"/>
      <c r="N14" s="314"/>
      <c r="O14" s="314"/>
      <c r="P14" s="316" t="e">
        <v>#VALUE!</v>
      </c>
      <c r="R14" s="7"/>
      <c r="U14" s="9"/>
      <c r="V14" s="9"/>
      <c r="W14" s="9"/>
    </row>
    <row r="15" spans="1:32" ht="18" customHeight="1">
      <c r="A15" s="31">
        <f>A13+2</f>
        <v>43380</v>
      </c>
      <c r="B15" s="329" t="s">
        <v>51</v>
      </c>
      <c r="C15" s="34" t="s">
        <v>161</v>
      </c>
      <c r="D15" s="292" t="s">
        <v>56</v>
      </c>
      <c r="E15" s="34" t="s">
        <v>184</v>
      </c>
      <c r="F15" s="292" t="s">
        <v>56</v>
      </c>
      <c r="G15" s="287" t="s">
        <v>332</v>
      </c>
      <c r="H15" s="71" t="s">
        <v>337</v>
      </c>
      <c r="I15" s="294" t="s">
        <v>17</v>
      </c>
      <c r="J15" s="296">
        <v>5</v>
      </c>
      <c r="K15" s="301">
        <v>2.5</v>
      </c>
      <c r="L15" s="301">
        <v>1.2</v>
      </c>
      <c r="M15" s="301">
        <v>1</v>
      </c>
      <c r="N15" s="301"/>
      <c r="O15" s="301">
        <v>2.1</v>
      </c>
      <c r="P15" s="284">
        <f t="shared" si="1"/>
        <v>722</v>
      </c>
      <c r="R15" s="4"/>
      <c r="U15" s="3"/>
      <c r="V15" s="3"/>
      <c r="W15" s="3"/>
    </row>
    <row r="16" spans="1:32" s="4" customFormat="1" ht="18" customHeight="1">
      <c r="A16" s="27" t="s">
        <v>18</v>
      </c>
      <c r="B16" s="299"/>
      <c r="C16" s="49" t="s">
        <v>162</v>
      </c>
      <c r="D16" s="288"/>
      <c r="E16" s="49" t="s">
        <v>185</v>
      </c>
      <c r="F16" s="288"/>
      <c r="G16" s="288"/>
      <c r="H16" s="72" t="s">
        <v>338</v>
      </c>
      <c r="I16" s="300"/>
      <c r="J16" s="296"/>
      <c r="K16" s="301"/>
      <c r="L16" s="301"/>
      <c r="M16" s="301"/>
      <c r="N16" s="301"/>
      <c r="O16" s="301"/>
      <c r="P16" s="285" t="e">
        <v>#VALUE!</v>
      </c>
    </row>
    <row r="17" spans="1:23" ht="18" customHeight="1">
      <c r="A17" s="28">
        <f>A15+1</f>
        <v>43381</v>
      </c>
      <c r="B17" s="298" t="s">
        <v>8</v>
      </c>
      <c r="C17" s="82" t="s">
        <v>382</v>
      </c>
      <c r="D17" s="286" t="s">
        <v>58</v>
      </c>
      <c r="E17" s="50" t="s">
        <v>385</v>
      </c>
      <c r="F17" s="286" t="s">
        <v>60</v>
      </c>
      <c r="G17" s="286" t="s">
        <v>46</v>
      </c>
      <c r="H17" s="50" t="s">
        <v>349</v>
      </c>
      <c r="I17" s="294" t="s">
        <v>330</v>
      </c>
      <c r="J17" s="296">
        <v>5.5</v>
      </c>
      <c r="K17" s="301">
        <v>2.1</v>
      </c>
      <c r="L17" s="301">
        <v>1.3</v>
      </c>
      <c r="M17" s="301"/>
      <c r="N17" s="301">
        <v>1</v>
      </c>
      <c r="O17" s="301">
        <v>2.1</v>
      </c>
      <c r="P17" s="284">
        <f t="shared" si="1"/>
        <v>789.5</v>
      </c>
      <c r="S17" s="23"/>
    </row>
    <row r="18" spans="1:23" s="4" customFormat="1" ht="18" customHeight="1">
      <c r="A18" s="27" t="s">
        <v>19</v>
      </c>
      <c r="B18" s="299"/>
      <c r="C18" s="119" t="s">
        <v>383</v>
      </c>
      <c r="D18" s="288"/>
      <c r="E18" s="49" t="s">
        <v>387</v>
      </c>
      <c r="F18" s="288"/>
      <c r="G18" s="288"/>
      <c r="H18" s="41" t="s">
        <v>350</v>
      </c>
      <c r="I18" s="300"/>
      <c r="J18" s="296"/>
      <c r="K18" s="301"/>
      <c r="L18" s="301"/>
      <c r="M18" s="301"/>
      <c r="N18" s="301"/>
      <c r="O18" s="301"/>
      <c r="P18" s="285" t="e">
        <v>#VALUE!</v>
      </c>
      <c r="S18" s="5"/>
    </row>
    <row r="19" spans="1:23" ht="18" customHeight="1">
      <c r="A19" s="29">
        <f>A17+1</f>
        <v>43382</v>
      </c>
      <c r="B19" s="342" t="s">
        <v>324</v>
      </c>
      <c r="C19" s="48" t="s">
        <v>339</v>
      </c>
      <c r="D19" s="286" t="s">
        <v>200</v>
      </c>
      <c r="E19" s="48" t="s">
        <v>186</v>
      </c>
      <c r="F19" s="286" t="s">
        <v>353</v>
      </c>
      <c r="G19" s="306" t="s">
        <v>332</v>
      </c>
      <c r="H19" s="82" t="s">
        <v>388</v>
      </c>
      <c r="I19" s="294"/>
      <c r="J19" s="296">
        <v>5.3</v>
      </c>
      <c r="K19" s="301">
        <v>2</v>
      </c>
      <c r="L19" s="301">
        <v>1.6</v>
      </c>
      <c r="M19" s="301"/>
      <c r="N19" s="301"/>
      <c r="O19" s="301">
        <v>1.5</v>
      </c>
      <c r="P19" s="284">
        <f t="shared" si="1"/>
        <v>628.5</v>
      </c>
      <c r="R19" s="78"/>
    </row>
    <row r="20" spans="1:23" ht="18" customHeight="1">
      <c r="A20" s="27" t="s">
        <v>20</v>
      </c>
      <c r="B20" s="340"/>
      <c r="C20" s="119" t="s">
        <v>340</v>
      </c>
      <c r="D20" s="288"/>
      <c r="E20" s="51" t="s">
        <v>348</v>
      </c>
      <c r="F20" s="288"/>
      <c r="G20" s="306"/>
      <c r="H20" s="49" t="s">
        <v>389</v>
      </c>
      <c r="I20" s="300"/>
      <c r="J20" s="296"/>
      <c r="K20" s="301"/>
      <c r="L20" s="301"/>
      <c r="M20" s="301"/>
      <c r="N20" s="301"/>
      <c r="O20" s="301"/>
      <c r="P20" s="285" t="e">
        <v>#VALUE!</v>
      </c>
      <c r="R20" s="80"/>
    </row>
    <row r="21" spans="1:23" ht="17.649999999999999" customHeight="1">
      <c r="A21" s="257">
        <f>A19+1</f>
        <v>43383</v>
      </c>
      <c r="B21" s="339" t="s">
        <v>325</v>
      </c>
      <c r="C21" s="50"/>
      <c r="D21" s="286"/>
      <c r="E21" s="50"/>
      <c r="F21" s="286"/>
      <c r="G21" s="286"/>
      <c r="H21" s="50"/>
      <c r="I21" s="294"/>
      <c r="J21" s="296"/>
      <c r="K21" s="301"/>
      <c r="L21" s="301"/>
      <c r="M21" s="301"/>
      <c r="N21" s="301"/>
      <c r="O21" s="301"/>
      <c r="P21" s="284"/>
      <c r="R21" s="81"/>
      <c r="S21" s="24"/>
    </row>
    <row r="22" spans="1:23" s="4" customFormat="1" ht="17.649999999999999" customHeight="1">
      <c r="A22" s="258" t="s">
        <v>370</v>
      </c>
      <c r="B22" s="340"/>
      <c r="C22" s="49"/>
      <c r="D22" s="288"/>
      <c r="E22" s="49"/>
      <c r="F22" s="288"/>
      <c r="G22" s="288"/>
      <c r="H22" s="49"/>
      <c r="I22" s="300"/>
      <c r="J22" s="296"/>
      <c r="K22" s="301"/>
      <c r="L22" s="301"/>
      <c r="M22" s="301"/>
      <c r="N22" s="301"/>
      <c r="O22" s="301"/>
      <c r="P22" s="285"/>
      <c r="S22" s="25"/>
    </row>
    <row r="23" spans="1:23" ht="17.649999999999999" customHeight="1">
      <c r="A23" s="257">
        <f>A21+1</f>
        <v>43384</v>
      </c>
      <c r="B23" s="337" t="s">
        <v>326</v>
      </c>
      <c r="C23" s="71"/>
      <c r="D23" s="320"/>
      <c r="E23" s="48"/>
      <c r="F23" s="320"/>
      <c r="G23" s="286"/>
      <c r="H23" s="50"/>
      <c r="I23" s="324"/>
      <c r="J23" s="296"/>
      <c r="K23" s="301"/>
      <c r="L23" s="301"/>
      <c r="M23" s="301"/>
      <c r="N23" s="301"/>
      <c r="O23" s="301"/>
      <c r="P23" s="285"/>
      <c r="T23" s="78"/>
      <c r="U23" s="297"/>
      <c r="V23" s="78"/>
      <c r="W23" s="297"/>
    </row>
    <row r="24" spans="1:23" s="4" customFormat="1" ht="17.649999999999999" customHeight="1" thickBot="1">
      <c r="A24" s="259" t="s">
        <v>371</v>
      </c>
      <c r="B24" s="338"/>
      <c r="C24" s="73"/>
      <c r="D24" s="323"/>
      <c r="E24" s="38"/>
      <c r="F24" s="323"/>
      <c r="G24" s="293"/>
      <c r="H24" s="39"/>
      <c r="I24" s="325"/>
      <c r="J24" s="328"/>
      <c r="K24" s="314"/>
      <c r="L24" s="314"/>
      <c r="M24" s="314"/>
      <c r="N24" s="314"/>
      <c r="O24" s="314"/>
      <c r="P24" s="316"/>
      <c r="T24" s="232"/>
      <c r="U24" s="297"/>
      <c r="V24" s="79"/>
      <c r="W24" s="297"/>
    </row>
    <row r="25" spans="1:23" ht="17.649999999999999" customHeight="1">
      <c r="A25" s="31">
        <f>A23+3</f>
        <v>43387</v>
      </c>
      <c r="B25" s="302" t="s">
        <v>40</v>
      </c>
      <c r="C25" s="82" t="s">
        <v>347</v>
      </c>
      <c r="D25" s="287" t="s">
        <v>56</v>
      </c>
      <c r="E25" s="48" t="s">
        <v>390</v>
      </c>
      <c r="F25" s="292" t="s">
        <v>56</v>
      </c>
      <c r="G25" s="292" t="s">
        <v>332</v>
      </c>
      <c r="H25" s="97" t="s">
        <v>72</v>
      </c>
      <c r="I25" s="336" t="s">
        <v>45</v>
      </c>
      <c r="J25" s="331">
        <v>5.2</v>
      </c>
      <c r="K25" s="283">
        <v>2.2000000000000002</v>
      </c>
      <c r="L25" s="283">
        <v>1.1000000000000001</v>
      </c>
      <c r="M25" s="332">
        <v>1</v>
      </c>
      <c r="N25" s="283"/>
      <c r="O25" s="283">
        <v>2.5</v>
      </c>
      <c r="P25" s="284">
        <f t="shared" si="1"/>
        <v>729</v>
      </c>
    </row>
    <row r="26" spans="1:23" s="4" customFormat="1" ht="17.649999999999999" customHeight="1">
      <c r="A26" s="27" t="s">
        <v>18</v>
      </c>
      <c r="B26" s="299"/>
      <c r="C26" s="250" t="s">
        <v>346</v>
      </c>
      <c r="D26" s="288"/>
      <c r="E26" s="49" t="s">
        <v>391</v>
      </c>
      <c r="F26" s="288"/>
      <c r="G26" s="288"/>
      <c r="H26" s="96" t="s">
        <v>105</v>
      </c>
      <c r="I26" s="333"/>
      <c r="J26" s="296"/>
      <c r="K26" s="301"/>
      <c r="L26" s="301"/>
      <c r="M26" s="301"/>
      <c r="N26" s="301"/>
      <c r="O26" s="301"/>
      <c r="P26" s="285" t="e">
        <v>#VALUE!</v>
      </c>
    </row>
    <row r="27" spans="1:23" ht="17.649999999999999" customHeight="1">
      <c r="A27" s="28">
        <f>A25+1</f>
        <v>43388</v>
      </c>
      <c r="B27" s="298" t="s">
        <v>8</v>
      </c>
      <c r="C27" s="48" t="s">
        <v>181</v>
      </c>
      <c r="D27" s="287" t="s">
        <v>57</v>
      </c>
      <c r="E27" s="50" t="s">
        <v>78</v>
      </c>
      <c r="F27" s="286" t="s">
        <v>99</v>
      </c>
      <c r="G27" s="286" t="s">
        <v>46</v>
      </c>
      <c r="H27" s="36" t="s">
        <v>74</v>
      </c>
      <c r="I27" s="334"/>
      <c r="J27" s="296">
        <v>5.2</v>
      </c>
      <c r="K27" s="301">
        <v>2.1</v>
      </c>
      <c r="L27" s="301">
        <v>1.6</v>
      </c>
      <c r="M27" s="301"/>
      <c r="N27" s="301"/>
      <c r="O27" s="301">
        <v>2.8</v>
      </c>
      <c r="P27" s="284">
        <f t="shared" si="1"/>
        <v>687.5</v>
      </c>
      <c r="T27" s="78"/>
      <c r="U27" s="297"/>
      <c r="V27" s="78"/>
      <c r="W27" s="297"/>
    </row>
    <row r="28" spans="1:23" s="4" customFormat="1" ht="17.649999999999999" customHeight="1">
      <c r="A28" s="27" t="s">
        <v>19</v>
      </c>
      <c r="B28" s="299"/>
      <c r="C28" s="35" t="s">
        <v>182</v>
      </c>
      <c r="D28" s="288"/>
      <c r="E28" s="119" t="s">
        <v>135</v>
      </c>
      <c r="F28" s="288"/>
      <c r="G28" s="288"/>
      <c r="H28" s="37" t="s">
        <v>103</v>
      </c>
      <c r="I28" s="335"/>
      <c r="J28" s="296"/>
      <c r="K28" s="301"/>
      <c r="L28" s="301"/>
      <c r="M28" s="301"/>
      <c r="N28" s="301"/>
      <c r="O28" s="301"/>
      <c r="P28" s="285" t="e">
        <v>#VALUE!</v>
      </c>
      <c r="T28" s="79"/>
      <c r="U28" s="297"/>
      <c r="V28" s="128"/>
      <c r="W28" s="297"/>
    </row>
    <row r="29" spans="1:23" ht="17.649999999999999" customHeight="1">
      <c r="A29" s="29">
        <f>A27+1</f>
        <v>43389</v>
      </c>
      <c r="B29" s="298" t="s">
        <v>39</v>
      </c>
      <c r="C29" s="48" t="s">
        <v>157</v>
      </c>
      <c r="D29" s="287" t="s">
        <v>56</v>
      </c>
      <c r="E29" s="48" t="s">
        <v>392</v>
      </c>
      <c r="F29" s="324" t="s">
        <v>417</v>
      </c>
      <c r="G29" s="286" t="s">
        <v>332</v>
      </c>
      <c r="H29" s="50" t="s">
        <v>76</v>
      </c>
      <c r="I29" s="294"/>
      <c r="J29" s="296">
        <v>5.3</v>
      </c>
      <c r="K29" s="301">
        <v>2.2000000000000002</v>
      </c>
      <c r="L29" s="301">
        <v>1.2</v>
      </c>
      <c r="M29" s="301"/>
      <c r="N29" s="301"/>
      <c r="O29" s="301">
        <v>2.5</v>
      </c>
      <c r="P29" s="284">
        <f t="shared" si="1"/>
        <v>678.5</v>
      </c>
      <c r="R29" s="7"/>
    </row>
    <row r="30" spans="1:23" s="4" customFormat="1" ht="17.649999999999999" customHeight="1">
      <c r="A30" s="27" t="s">
        <v>20</v>
      </c>
      <c r="B30" s="299"/>
      <c r="C30" s="49" t="s">
        <v>158</v>
      </c>
      <c r="D30" s="288"/>
      <c r="E30" s="49" t="s">
        <v>393</v>
      </c>
      <c r="F30" s="333"/>
      <c r="G30" s="288"/>
      <c r="H30" s="49" t="s">
        <v>118</v>
      </c>
      <c r="I30" s="300"/>
      <c r="J30" s="296"/>
      <c r="K30" s="301"/>
      <c r="L30" s="301"/>
      <c r="M30" s="301"/>
      <c r="N30" s="301"/>
      <c r="O30" s="301"/>
      <c r="P30" s="285" t="e">
        <v>#VALUE!</v>
      </c>
      <c r="S30" s="7"/>
    </row>
    <row r="31" spans="1:23" ht="17.649999999999999" customHeight="1">
      <c r="A31" s="29">
        <f>A29+1</f>
        <v>43390</v>
      </c>
      <c r="B31" s="298" t="s">
        <v>327</v>
      </c>
      <c r="C31" s="48" t="s">
        <v>174</v>
      </c>
      <c r="D31" s="286" t="s">
        <v>57</v>
      </c>
      <c r="E31" s="48" t="s">
        <v>73</v>
      </c>
      <c r="F31" s="287" t="s">
        <v>57</v>
      </c>
      <c r="G31" s="286" t="s">
        <v>41</v>
      </c>
      <c r="H31" s="50" t="s">
        <v>65</v>
      </c>
      <c r="I31" s="294" t="s">
        <v>45</v>
      </c>
      <c r="J31" s="301">
        <v>5.2</v>
      </c>
      <c r="K31" s="301">
        <v>2.1</v>
      </c>
      <c r="L31" s="301">
        <v>1.3</v>
      </c>
      <c r="M31" s="301">
        <v>1</v>
      </c>
      <c r="N31" s="301"/>
      <c r="O31" s="301">
        <v>2.5</v>
      </c>
      <c r="P31" s="284">
        <f t="shared" si="1"/>
        <v>726.5</v>
      </c>
      <c r="S31" s="11"/>
    </row>
    <row r="32" spans="1:23" s="12" customFormat="1" ht="17.649999999999999" customHeight="1">
      <c r="A32" s="27" t="s">
        <v>42</v>
      </c>
      <c r="B32" s="299"/>
      <c r="C32" s="49" t="s">
        <v>175</v>
      </c>
      <c r="D32" s="288"/>
      <c r="E32" s="49" t="s">
        <v>102</v>
      </c>
      <c r="F32" s="287"/>
      <c r="G32" s="288"/>
      <c r="H32" s="49" t="s">
        <v>55</v>
      </c>
      <c r="I32" s="300"/>
      <c r="J32" s="301"/>
      <c r="K32" s="301"/>
      <c r="L32" s="301"/>
      <c r="M32" s="301"/>
      <c r="N32" s="301"/>
      <c r="O32" s="301"/>
      <c r="P32" s="285" t="e">
        <v>#VALUE!</v>
      </c>
    </row>
    <row r="33" spans="1:31" ht="17.649999999999999" customHeight="1">
      <c r="A33" s="29">
        <f>A31+1</f>
        <v>43391</v>
      </c>
      <c r="B33" s="298" t="s">
        <v>8</v>
      </c>
      <c r="C33" s="50" t="s">
        <v>178</v>
      </c>
      <c r="D33" s="286" t="s">
        <v>179</v>
      </c>
      <c r="E33" s="50" t="s">
        <v>395</v>
      </c>
      <c r="F33" s="322" t="s">
        <v>56</v>
      </c>
      <c r="G33" s="286" t="s">
        <v>41</v>
      </c>
      <c r="H33" s="48" t="s">
        <v>136</v>
      </c>
      <c r="I33" s="324"/>
      <c r="J33" s="301">
        <v>5.5</v>
      </c>
      <c r="K33" s="301">
        <v>2</v>
      </c>
      <c r="L33" s="301">
        <v>1.6</v>
      </c>
      <c r="M33" s="301"/>
      <c r="N33" s="301"/>
      <c r="O33" s="301">
        <v>2.6</v>
      </c>
      <c r="P33" s="285">
        <f t="shared" si="1"/>
        <v>692</v>
      </c>
      <c r="S33" s="7"/>
    </row>
    <row r="34" spans="1:31" ht="17.649999999999999" customHeight="1" thickBot="1">
      <c r="A34" s="30" t="s">
        <v>43</v>
      </c>
      <c r="B34" s="321"/>
      <c r="C34" s="39" t="s">
        <v>180</v>
      </c>
      <c r="D34" s="293"/>
      <c r="E34" s="39" t="s">
        <v>396</v>
      </c>
      <c r="F34" s="323"/>
      <c r="G34" s="293"/>
      <c r="H34" s="39" t="s">
        <v>81</v>
      </c>
      <c r="I34" s="325"/>
      <c r="J34" s="314"/>
      <c r="K34" s="314"/>
      <c r="L34" s="314"/>
      <c r="M34" s="314"/>
      <c r="N34" s="314"/>
      <c r="O34" s="314"/>
      <c r="P34" s="316" t="e">
        <v>#VALUE!</v>
      </c>
      <c r="R34" s="84"/>
    </row>
    <row r="35" spans="1:31" s="2" customFormat="1" ht="17.649999999999999" customHeight="1">
      <c r="A35" s="31">
        <f>A33+3</f>
        <v>43394</v>
      </c>
      <c r="B35" s="302" t="s">
        <v>40</v>
      </c>
      <c r="C35" s="82" t="s">
        <v>176</v>
      </c>
      <c r="D35" s="287" t="s">
        <v>57</v>
      </c>
      <c r="E35" s="34" t="s">
        <v>82</v>
      </c>
      <c r="F35" s="292" t="s">
        <v>56</v>
      </c>
      <c r="G35" s="305" t="s">
        <v>332</v>
      </c>
      <c r="H35" s="74" t="s">
        <v>83</v>
      </c>
      <c r="I35" s="303" t="s">
        <v>45</v>
      </c>
      <c r="J35" s="331">
        <v>5.3</v>
      </c>
      <c r="K35" s="283">
        <v>2</v>
      </c>
      <c r="L35" s="283">
        <v>1.2</v>
      </c>
      <c r="M35" s="332">
        <v>1</v>
      </c>
      <c r="N35" s="283"/>
      <c r="O35" s="283">
        <v>2.6</v>
      </c>
      <c r="P35" s="284">
        <f t="shared" si="1"/>
        <v>728</v>
      </c>
      <c r="R35" s="4"/>
      <c r="S35" s="78"/>
      <c r="T35" s="83"/>
      <c r="U35" s="8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2" customFormat="1" ht="17.649999999999999" customHeight="1">
      <c r="A36" s="27" t="s">
        <v>18</v>
      </c>
      <c r="B36" s="299"/>
      <c r="C36" s="49" t="s">
        <v>177</v>
      </c>
      <c r="D36" s="288"/>
      <c r="E36" s="49" t="s">
        <v>401</v>
      </c>
      <c r="F36" s="287"/>
      <c r="G36" s="306"/>
      <c r="H36" s="72" t="s">
        <v>104</v>
      </c>
      <c r="I36" s="304"/>
      <c r="J36" s="296"/>
      <c r="K36" s="301"/>
      <c r="L36" s="301"/>
      <c r="M36" s="301"/>
      <c r="N36" s="301"/>
      <c r="O36" s="301"/>
      <c r="P36" s="285" t="e">
        <v>#VALUE!</v>
      </c>
      <c r="R36" s="83"/>
      <c r="S36" s="79"/>
      <c r="T36" s="83"/>
      <c r="U36" s="83"/>
      <c r="V36" s="7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2" customFormat="1" ht="17.649999999999999" customHeight="1">
      <c r="A37" s="28">
        <f>A35+1</f>
        <v>43395</v>
      </c>
      <c r="B37" s="307" t="s">
        <v>8</v>
      </c>
      <c r="C37" s="48" t="s">
        <v>88</v>
      </c>
      <c r="D37" s="287" t="s">
        <v>57</v>
      </c>
      <c r="E37" s="48" t="s">
        <v>84</v>
      </c>
      <c r="F37" s="286" t="s">
        <v>56</v>
      </c>
      <c r="G37" s="306" t="s">
        <v>46</v>
      </c>
      <c r="H37" s="50" t="s">
        <v>85</v>
      </c>
      <c r="I37" s="315" t="s">
        <v>331</v>
      </c>
      <c r="J37" s="296">
        <v>5.0999999999999996</v>
      </c>
      <c r="K37" s="301">
        <v>2.2000000000000002</v>
      </c>
      <c r="L37" s="301">
        <v>1.4</v>
      </c>
      <c r="M37" s="301"/>
      <c r="N37" s="301">
        <v>1</v>
      </c>
      <c r="O37" s="301">
        <v>2.6</v>
      </c>
      <c r="P37" s="284">
        <f t="shared" si="1"/>
        <v>794</v>
      </c>
      <c r="R37" s="83"/>
      <c r="S37" s="83"/>
      <c r="T37" s="83"/>
      <c r="U37" s="83"/>
      <c r="V37" s="13"/>
    </row>
    <row r="38" spans="1:31" s="14" customFormat="1" ht="17.649999999999999" customHeight="1">
      <c r="A38" s="27" t="s">
        <v>19</v>
      </c>
      <c r="B38" s="308"/>
      <c r="C38" s="49" t="s">
        <v>89</v>
      </c>
      <c r="D38" s="288"/>
      <c r="E38" s="49" t="s">
        <v>106</v>
      </c>
      <c r="F38" s="287"/>
      <c r="G38" s="306"/>
      <c r="H38" s="49" t="s">
        <v>145</v>
      </c>
      <c r="I38" s="315"/>
      <c r="J38" s="296"/>
      <c r="K38" s="301"/>
      <c r="L38" s="301"/>
      <c r="M38" s="301"/>
      <c r="N38" s="301"/>
      <c r="O38" s="301"/>
      <c r="P38" s="285" t="e">
        <v>#VALUE!</v>
      </c>
      <c r="R38" s="85"/>
      <c r="S38" s="85"/>
      <c r="T38" s="85"/>
      <c r="U38" s="85"/>
    </row>
    <row r="39" spans="1:31" s="2" customFormat="1" ht="17.649999999999999" customHeight="1">
      <c r="A39" s="29">
        <f>A37+1</f>
        <v>43396</v>
      </c>
      <c r="B39" s="307" t="s">
        <v>39</v>
      </c>
      <c r="C39" s="48" t="s">
        <v>110</v>
      </c>
      <c r="D39" s="287" t="s">
        <v>56</v>
      </c>
      <c r="E39" s="125" t="s">
        <v>164</v>
      </c>
      <c r="F39" s="286" t="s">
        <v>61</v>
      </c>
      <c r="G39" s="286" t="s">
        <v>332</v>
      </c>
      <c r="H39" s="48" t="s">
        <v>87</v>
      </c>
      <c r="I39" s="315"/>
      <c r="J39" s="296">
        <v>5.4</v>
      </c>
      <c r="K39" s="301">
        <v>2.1</v>
      </c>
      <c r="L39" s="301">
        <v>1.2</v>
      </c>
      <c r="M39" s="301"/>
      <c r="N39" s="301"/>
      <c r="O39" s="301">
        <v>2.4</v>
      </c>
      <c r="P39" s="284">
        <f t="shared" si="1"/>
        <v>673.5</v>
      </c>
      <c r="R39" s="83"/>
      <c r="S39" s="83"/>
      <c r="T39" s="83"/>
      <c r="U39" s="83"/>
    </row>
    <row r="40" spans="1:31" s="14" customFormat="1" ht="17.649999999999999" customHeight="1">
      <c r="A40" s="27" t="s">
        <v>20</v>
      </c>
      <c r="B40" s="308"/>
      <c r="C40" s="49" t="s">
        <v>111</v>
      </c>
      <c r="D40" s="288"/>
      <c r="E40" s="49" t="s">
        <v>167</v>
      </c>
      <c r="F40" s="288"/>
      <c r="G40" s="288"/>
      <c r="H40" s="49" t="s">
        <v>107</v>
      </c>
      <c r="I40" s="315"/>
      <c r="J40" s="330"/>
      <c r="K40" s="282"/>
      <c r="L40" s="282"/>
      <c r="M40" s="301"/>
      <c r="N40" s="282"/>
      <c r="O40" s="282"/>
      <c r="P40" s="285" t="e">
        <v>#VALUE!</v>
      </c>
      <c r="R40" s="85"/>
      <c r="S40" s="85"/>
      <c r="T40" s="85"/>
      <c r="U40" s="85"/>
    </row>
    <row r="41" spans="1:31" s="2" customFormat="1" ht="17.649999999999999" customHeight="1">
      <c r="A41" s="29">
        <f>A39+1</f>
        <v>43397</v>
      </c>
      <c r="B41" s="307" t="s">
        <v>328</v>
      </c>
      <c r="C41" s="48" t="s">
        <v>397</v>
      </c>
      <c r="D41" s="287" t="s">
        <v>417</v>
      </c>
      <c r="E41" s="50" t="s">
        <v>90</v>
      </c>
      <c r="F41" s="286" t="s">
        <v>56</v>
      </c>
      <c r="G41" s="306" t="s">
        <v>46</v>
      </c>
      <c r="H41" s="50" t="s">
        <v>63</v>
      </c>
      <c r="I41" s="315" t="s">
        <v>45</v>
      </c>
      <c r="J41" s="301">
        <v>5.3</v>
      </c>
      <c r="K41" s="301">
        <v>2.2000000000000002</v>
      </c>
      <c r="L41" s="301">
        <v>1.2</v>
      </c>
      <c r="M41" s="301">
        <v>1</v>
      </c>
      <c r="N41" s="301"/>
      <c r="O41" s="301">
        <v>2.6</v>
      </c>
      <c r="P41" s="284">
        <f t="shared" si="1"/>
        <v>743</v>
      </c>
      <c r="R41" s="83"/>
      <c r="S41" s="83"/>
      <c r="T41" s="83"/>
      <c r="U41" s="83"/>
    </row>
    <row r="42" spans="1:31" s="15" customFormat="1" ht="17.649999999999999" customHeight="1">
      <c r="A42" s="27" t="s">
        <v>21</v>
      </c>
      <c r="B42" s="308"/>
      <c r="C42" s="49" t="s">
        <v>398</v>
      </c>
      <c r="D42" s="288"/>
      <c r="E42" s="49" t="s">
        <v>399</v>
      </c>
      <c r="F42" s="287"/>
      <c r="G42" s="306"/>
      <c r="H42" s="49" t="s">
        <v>119</v>
      </c>
      <c r="I42" s="315"/>
      <c r="J42" s="301"/>
      <c r="K42" s="301"/>
      <c r="L42" s="301"/>
      <c r="M42" s="301"/>
      <c r="N42" s="301"/>
      <c r="O42" s="301"/>
      <c r="P42" s="285" t="e">
        <v>#VALUE!</v>
      </c>
      <c r="R42" s="86"/>
      <c r="S42" s="86"/>
      <c r="T42" s="86"/>
      <c r="U42" s="86"/>
    </row>
    <row r="43" spans="1:31" s="2" customFormat="1" ht="17.649999999999999" customHeight="1">
      <c r="A43" s="29">
        <f>A41+1</f>
        <v>43398</v>
      </c>
      <c r="B43" s="298" t="s">
        <v>8</v>
      </c>
      <c r="C43" s="71" t="s">
        <v>67</v>
      </c>
      <c r="D43" s="320" t="s">
        <v>57</v>
      </c>
      <c r="E43" s="48" t="s">
        <v>91</v>
      </c>
      <c r="F43" s="286" t="s">
        <v>59</v>
      </c>
      <c r="G43" s="306" t="s">
        <v>46</v>
      </c>
      <c r="H43" s="50" t="s">
        <v>93</v>
      </c>
      <c r="I43" s="333"/>
      <c r="J43" s="301">
        <v>5.5</v>
      </c>
      <c r="K43" s="301">
        <v>2.1</v>
      </c>
      <c r="L43" s="301">
        <v>1.5</v>
      </c>
      <c r="M43" s="301"/>
      <c r="N43" s="301"/>
      <c r="O43" s="301">
        <v>2.6</v>
      </c>
      <c r="P43" s="285">
        <f t="shared" si="1"/>
        <v>697</v>
      </c>
      <c r="R43" s="83"/>
      <c r="S43" s="83"/>
      <c r="T43" s="83"/>
      <c r="U43" s="83"/>
    </row>
    <row r="44" spans="1:31" s="14" customFormat="1" ht="17.649999999999999" customHeight="1">
      <c r="A44" s="268" t="s">
        <v>22</v>
      </c>
      <c r="B44" s="329"/>
      <c r="C44" s="262" t="s">
        <v>124</v>
      </c>
      <c r="D44" s="320"/>
      <c r="E44" s="51" t="s">
        <v>400</v>
      </c>
      <c r="F44" s="287"/>
      <c r="G44" s="286"/>
      <c r="H44" s="51" t="s">
        <v>189</v>
      </c>
      <c r="I44" s="324"/>
      <c r="J44" s="282"/>
      <c r="K44" s="282"/>
      <c r="L44" s="282"/>
      <c r="M44" s="282"/>
      <c r="N44" s="282"/>
      <c r="O44" s="282"/>
      <c r="P44" s="317" t="e">
        <v>#VALUE!</v>
      </c>
      <c r="R44" s="85"/>
      <c r="S44" s="85"/>
      <c r="T44" s="85"/>
      <c r="U44" s="85"/>
    </row>
    <row r="45" spans="1:31" s="2" customFormat="1" ht="17.649999999999999" customHeight="1">
      <c r="A45" s="29">
        <f>A43+1</f>
        <v>43399</v>
      </c>
      <c r="B45" s="298" t="s">
        <v>430</v>
      </c>
      <c r="C45" s="50" t="s">
        <v>410</v>
      </c>
      <c r="D45" s="286" t="s">
        <v>418</v>
      </c>
      <c r="E45" s="50" t="s">
        <v>412</v>
      </c>
      <c r="F45" s="286" t="s">
        <v>418</v>
      </c>
      <c r="G45" s="306"/>
      <c r="H45" s="266" t="s">
        <v>413</v>
      </c>
      <c r="I45" s="304" t="s">
        <v>45</v>
      </c>
      <c r="J45" s="296">
        <v>5.5</v>
      </c>
      <c r="K45" s="301">
        <v>2</v>
      </c>
      <c r="L45" s="301">
        <v>1</v>
      </c>
      <c r="M45" s="301">
        <v>1</v>
      </c>
      <c r="N45" s="301"/>
      <c r="O45" s="301">
        <v>2.7</v>
      </c>
      <c r="P45" s="285">
        <f t="shared" si="1"/>
        <v>741.5</v>
      </c>
      <c r="R45" s="83"/>
      <c r="S45" s="83"/>
      <c r="T45" s="83"/>
      <c r="U45" s="83"/>
    </row>
    <row r="46" spans="1:31" s="14" customFormat="1" ht="17.649999999999999" customHeight="1" thickBot="1">
      <c r="A46" s="256" t="s">
        <v>419</v>
      </c>
      <c r="B46" s="321"/>
      <c r="C46" s="39" t="s">
        <v>411</v>
      </c>
      <c r="D46" s="293"/>
      <c r="E46" s="39" t="s">
        <v>416</v>
      </c>
      <c r="F46" s="293"/>
      <c r="G46" s="326"/>
      <c r="H46" s="267" t="s">
        <v>414</v>
      </c>
      <c r="I46" s="327"/>
      <c r="J46" s="328"/>
      <c r="K46" s="314"/>
      <c r="L46" s="314"/>
      <c r="M46" s="314"/>
      <c r="N46" s="314"/>
      <c r="O46" s="314"/>
      <c r="P46" s="316" t="e">
        <v>#VALUE!</v>
      </c>
    </row>
    <row r="47" spans="1:31" s="2" customFormat="1" ht="17.649999999999999" customHeight="1">
      <c r="A47" s="28">
        <f>A45+3</f>
        <v>43402</v>
      </c>
      <c r="B47" s="299" t="s">
        <v>8</v>
      </c>
      <c r="C47" s="48" t="s">
        <v>94</v>
      </c>
      <c r="D47" s="287" t="s">
        <v>99</v>
      </c>
      <c r="E47" s="48" t="s">
        <v>142</v>
      </c>
      <c r="F47" s="287" t="s">
        <v>56</v>
      </c>
      <c r="G47" s="333" t="s">
        <v>46</v>
      </c>
      <c r="H47" s="265" t="s">
        <v>95</v>
      </c>
      <c r="I47" s="364"/>
      <c r="J47" s="309">
        <v>5.4</v>
      </c>
      <c r="K47" s="309">
        <v>2</v>
      </c>
      <c r="L47" s="309">
        <v>1.4</v>
      </c>
      <c r="M47" s="309"/>
      <c r="N47" s="309"/>
      <c r="O47" s="309">
        <v>2.5</v>
      </c>
      <c r="P47" s="284">
        <f t="shared" si="1"/>
        <v>675.5</v>
      </c>
    </row>
    <row r="48" spans="1:31" s="14" customFormat="1" ht="17.649999999999999" customHeight="1">
      <c r="A48" s="27" t="s">
        <v>19</v>
      </c>
      <c r="B48" s="308"/>
      <c r="C48" s="49" t="s">
        <v>144</v>
      </c>
      <c r="D48" s="288"/>
      <c r="E48" s="49" t="s">
        <v>143</v>
      </c>
      <c r="F48" s="288"/>
      <c r="G48" s="304"/>
      <c r="H48" s="124" t="s">
        <v>121</v>
      </c>
      <c r="I48" s="313"/>
      <c r="J48" s="283"/>
      <c r="K48" s="283"/>
      <c r="L48" s="283"/>
      <c r="M48" s="283"/>
      <c r="N48" s="283"/>
      <c r="O48" s="283"/>
      <c r="P48" s="285" t="e">
        <v>#VALUE!</v>
      </c>
    </row>
    <row r="49" spans="1:19" s="2" customFormat="1" ht="17.649999999999999" hidden="1" customHeight="1">
      <c r="A49" s="102">
        <v>43040</v>
      </c>
      <c r="B49" s="299" t="s">
        <v>8</v>
      </c>
      <c r="C49" s="98"/>
      <c r="D49" s="363"/>
      <c r="E49" s="98"/>
      <c r="F49" s="363"/>
      <c r="G49" s="310"/>
      <c r="H49" s="98"/>
      <c r="I49" s="364"/>
      <c r="J49" s="282">
        <v>6.1</v>
      </c>
      <c r="K49" s="282">
        <v>3</v>
      </c>
      <c r="L49" s="282">
        <v>2.4</v>
      </c>
      <c r="M49" s="282"/>
      <c r="N49" s="282"/>
      <c r="O49" s="282">
        <v>3.5</v>
      </c>
      <c r="P49" s="284">
        <f t="shared" si="1"/>
        <v>869.5</v>
      </c>
    </row>
    <row r="50" spans="1:19" s="14" customFormat="1" ht="17.649999999999999" hidden="1" customHeight="1">
      <c r="A50" s="103" t="s">
        <v>20</v>
      </c>
      <c r="B50" s="308"/>
      <c r="C50" s="100"/>
      <c r="D50" s="310"/>
      <c r="E50" s="104"/>
      <c r="F50" s="310"/>
      <c r="G50" s="311"/>
      <c r="H50" s="100"/>
      <c r="I50" s="313"/>
      <c r="J50" s="283"/>
      <c r="K50" s="283"/>
      <c r="L50" s="283"/>
      <c r="M50" s="283"/>
      <c r="N50" s="283"/>
      <c r="O50" s="283"/>
      <c r="P50" s="285" t="e">
        <v>#VALUE!</v>
      </c>
    </row>
    <row r="51" spans="1:19" s="2" customFormat="1" ht="17.649999999999999" hidden="1" customHeight="1">
      <c r="A51" s="105">
        <v>43041</v>
      </c>
      <c r="B51" s="307" t="s">
        <v>8</v>
      </c>
      <c r="C51" s="98"/>
      <c r="D51" s="363"/>
      <c r="E51" s="99"/>
      <c r="F51" s="318"/>
      <c r="G51" s="310"/>
      <c r="H51" s="99"/>
      <c r="I51" s="312"/>
      <c r="J51" s="282">
        <v>7.1</v>
      </c>
      <c r="K51" s="282">
        <v>4</v>
      </c>
      <c r="L51" s="282">
        <v>3.4</v>
      </c>
      <c r="M51" s="282"/>
      <c r="N51" s="282"/>
      <c r="O51" s="282">
        <v>4.5</v>
      </c>
      <c r="P51" s="284">
        <f t="shared" si="1"/>
        <v>1084.5</v>
      </c>
      <c r="R51" s="95"/>
      <c r="S51" s="95"/>
    </row>
    <row r="52" spans="1:19" s="14" customFormat="1" ht="17.649999999999999" hidden="1" customHeight="1">
      <c r="A52" s="103" t="s">
        <v>21</v>
      </c>
      <c r="B52" s="308"/>
      <c r="C52" s="100"/>
      <c r="D52" s="310"/>
      <c r="E52" s="100"/>
      <c r="F52" s="310"/>
      <c r="G52" s="311"/>
      <c r="H52" s="101"/>
      <c r="I52" s="313"/>
      <c r="J52" s="283"/>
      <c r="K52" s="283"/>
      <c r="L52" s="283"/>
      <c r="M52" s="283"/>
      <c r="N52" s="283"/>
      <c r="O52" s="283"/>
      <c r="P52" s="285" t="e">
        <v>#VALUE!</v>
      </c>
      <c r="R52" s="78"/>
      <c r="S52" s="85"/>
    </row>
    <row r="53" spans="1:19" s="2" customFormat="1" ht="17.649999999999999" hidden="1" customHeight="1">
      <c r="A53" s="102">
        <v>43042</v>
      </c>
      <c r="B53" s="307" t="s">
        <v>8</v>
      </c>
      <c r="C53" s="106"/>
      <c r="D53" s="318"/>
      <c r="E53" s="99"/>
      <c r="F53" s="318"/>
      <c r="G53" s="311"/>
      <c r="H53" s="99"/>
      <c r="I53" s="312"/>
      <c r="J53" s="282">
        <v>8.1</v>
      </c>
      <c r="K53" s="282">
        <v>5</v>
      </c>
      <c r="L53" s="282">
        <v>4.4000000000000004</v>
      </c>
      <c r="M53" s="282"/>
      <c r="N53" s="282"/>
      <c r="O53" s="282">
        <v>5.5</v>
      </c>
      <c r="P53" s="284">
        <f t="shared" si="1"/>
        <v>1299.5</v>
      </c>
      <c r="R53" s="79"/>
      <c r="S53" s="95"/>
    </row>
    <row r="54" spans="1:19" s="14" customFormat="1" ht="17.649999999999999" hidden="1" customHeight="1" thickBot="1">
      <c r="A54" s="107" t="s">
        <v>7</v>
      </c>
      <c r="B54" s="308"/>
      <c r="C54" s="108"/>
      <c r="D54" s="319"/>
      <c r="E54" s="109"/>
      <c r="F54" s="319"/>
      <c r="G54" s="365"/>
      <c r="H54" s="109"/>
      <c r="I54" s="313"/>
      <c r="J54" s="283"/>
      <c r="K54" s="283"/>
      <c r="L54" s="283"/>
      <c r="M54" s="283"/>
      <c r="N54" s="283"/>
      <c r="O54" s="283"/>
      <c r="P54" s="285" t="e">
        <v>#VALUE!</v>
      </c>
    </row>
    <row r="55" spans="1:19" s="14" customFormat="1" ht="17.649999999999999" hidden="1" customHeight="1">
      <c r="A55" s="110">
        <v>43008</v>
      </c>
      <c r="B55" s="50"/>
      <c r="C55" s="48"/>
      <c r="D55" s="34"/>
      <c r="E55" s="48"/>
      <c r="F55" s="292" t="s">
        <v>353</v>
      </c>
      <c r="G55" s="34"/>
      <c r="H55" s="82"/>
      <c r="I55" s="214"/>
      <c r="J55" s="282">
        <v>9.1</v>
      </c>
      <c r="K55" s="282">
        <v>6</v>
      </c>
      <c r="L55" s="282">
        <v>5.4</v>
      </c>
      <c r="M55" s="282"/>
      <c r="N55" s="282"/>
      <c r="O55" s="282">
        <v>6.5</v>
      </c>
      <c r="P55" s="284">
        <f t="shared" si="1"/>
        <v>1514.5</v>
      </c>
    </row>
    <row r="56" spans="1:19" s="14" customFormat="1" ht="17.649999999999999" hidden="1" customHeight="1" thickBot="1">
      <c r="A56" s="112" t="s">
        <v>47</v>
      </c>
      <c r="B56" s="48" t="s">
        <v>39</v>
      </c>
      <c r="C56" s="48" t="s">
        <v>341</v>
      </c>
      <c r="D56" s="286" t="s">
        <v>56</v>
      </c>
      <c r="E56" s="48" t="s">
        <v>344</v>
      </c>
      <c r="F56" s="287"/>
      <c r="G56" s="286" t="s">
        <v>332</v>
      </c>
      <c r="H56" s="82" t="s">
        <v>406</v>
      </c>
      <c r="I56" s="289"/>
      <c r="J56" s="283"/>
      <c r="K56" s="283"/>
      <c r="L56" s="283"/>
      <c r="M56" s="283"/>
      <c r="N56" s="283"/>
      <c r="O56" s="283"/>
      <c r="P56" s="285" t="e">
        <v>#VALUE!</v>
      </c>
    </row>
    <row r="57" spans="1:19" s="14" customFormat="1" ht="17.649999999999999" customHeight="1">
      <c r="A57" s="29">
        <f>A47+1</f>
        <v>43403</v>
      </c>
      <c r="B57" s="287" t="s">
        <v>373</v>
      </c>
      <c r="C57" s="270" t="s">
        <v>422</v>
      </c>
      <c r="D57" s="287"/>
      <c r="E57" s="269" t="s">
        <v>423</v>
      </c>
      <c r="F57" s="287"/>
      <c r="G57" s="287"/>
      <c r="H57" s="269" t="s">
        <v>424</v>
      </c>
      <c r="I57" s="289"/>
      <c r="J57" s="296">
        <v>5.4</v>
      </c>
      <c r="K57" s="301">
        <v>2</v>
      </c>
      <c r="L57" s="301">
        <v>1.5</v>
      </c>
      <c r="M57" s="301"/>
      <c r="N57" s="301"/>
      <c r="O57" s="301">
        <v>2.4</v>
      </c>
      <c r="P57" s="284">
        <f t="shared" ref="P57:P59" si="2">J57*70+K57*75+L57*25+M57*60+N57*120+O57*45</f>
        <v>673.5</v>
      </c>
    </row>
    <row r="58" spans="1:19" s="14" customFormat="1" ht="17.649999999999999" customHeight="1">
      <c r="A58" s="32" t="s">
        <v>160</v>
      </c>
      <c r="B58" s="288"/>
      <c r="C58" s="245" t="s">
        <v>420</v>
      </c>
      <c r="D58" s="288"/>
      <c r="E58" s="51" t="s">
        <v>421</v>
      </c>
      <c r="F58" s="287"/>
      <c r="G58" s="288"/>
      <c r="H58" s="51" t="s">
        <v>407</v>
      </c>
      <c r="I58" s="242"/>
      <c r="J58" s="296"/>
      <c r="K58" s="301"/>
      <c r="L58" s="301"/>
      <c r="M58" s="301"/>
      <c r="N58" s="301"/>
      <c r="O58" s="301"/>
      <c r="P58" s="285" t="e">
        <v>#VALUE!</v>
      </c>
    </row>
    <row r="59" spans="1:19" s="14" customFormat="1" ht="17.649999999999999" customHeight="1">
      <c r="A59" s="32">
        <f>A57+1</f>
        <v>43404</v>
      </c>
      <c r="B59" s="290" t="s">
        <v>329</v>
      </c>
      <c r="C59" s="251" t="s">
        <v>368</v>
      </c>
      <c r="D59" s="286" t="s">
        <v>367</v>
      </c>
      <c r="E59" s="252" t="s">
        <v>402</v>
      </c>
      <c r="F59" s="286" t="s">
        <v>200</v>
      </c>
      <c r="G59" s="286" t="s">
        <v>46</v>
      </c>
      <c r="H59" s="252" t="s">
        <v>403</v>
      </c>
      <c r="I59" s="294" t="s">
        <v>45</v>
      </c>
      <c r="J59" s="282">
        <v>5.3</v>
      </c>
      <c r="K59" s="282">
        <v>2.2000000000000002</v>
      </c>
      <c r="L59" s="282">
        <v>1.6</v>
      </c>
      <c r="M59" s="282">
        <v>1</v>
      </c>
      <c r="N59" s="282"/>
      <c r="O59" s="282">
        <v>1.5</v>
      </c>
      <c r="P59" s="284">
        <f t="shared" si="2"/>
        <v>703.5</v>
      </c>
    </row>
    <row r="60" spans="1:19" s="14" customFormat="1" ht="17.649999999999999" customHeight="1" thickBot="1">
      <c r="A60" s="32" t="s">
        <v>372</v>
      </c>
      <c r="B60" s="291"/>
      <c r="C60" s="248" t="s">
        <v>369</v>
      </c>
      <c r="D60" s="293"/>
      <c r="E60" s="39" t="s">
        <v>120</v>
      </c>
      <c r="F60" s="293"/>
      <c r="G60" s="293"/>
      <c r="H60" s="39" t="s">
        <v>404</v>
      </c>
      <c r="I60" s="295"/>
      <c r="J60" s="283"/>
      <c r="K60" s="283"/>
      <c r="L60" s="283"/>
      <c r="M60" s="283"/>
      <c r="N60" s="283"/>
      <c r="O60" s="283"/>
      <c r="P60" s="285" t="e">
        <v>#VALUE!</v>
      </c>
    </row>
    <row r="61" spans="1:19" s="18" customFormat="1" ht="14.25" customHeight="1">
      <c r="A61" s="375" t="s">
        <v>24</v>
      </c>
      <c r="B61" s="376"/>
      <c r="C61" s="373" t="s">
        <v>25</v>
      </c>
      <c r="D61" s="373"/>
      <c r="E61" s="76" t="s">
        <v>26</v>
      </c>
      <c r="F61" s="373" t="s">
        <v>27</v>
      </c>
      <c r="G61" s="373"/>
      <c r="H61" s="76" t="s">
        <v>28</v>
      </c>
      <c r="I61" s="373" t="s">
        <v>29</v>
      </c>
      <c r="J61" s="373"/>
      <c r="K61" s="373"/>
      <c r="L61" s="373" t="s">
        <v>30</v>
      </c>
      <c r="M61" s="373"/>
      <c r="N61" s="373" t="s">
        <v>31</v>
      </c>
      <c r="O61" s="373"/>
      <c r="P61" s="374"/>
      <c r="Q61" s="16"/>
      <c r="R61" s="17"/>
      <c r="S61" s="17"/>
    </row>
    <row r="62" spans="1:19" s="19" customFormat="1" ht="14.65" customHeight="1">
      <c r="A62" s="360" t="s">
        <v>32</v>
      </c>
      <c r="B62" s="361"/>
      <c r="C62" s="362">
        <v>670</v>
      </c>
      <c r="D62" s="362" t="s">
        <v>33</v>
      </c>
      <c r="E62" s="75">
        <v>4.5</v>
      </c>
      <c r="F62" s="371">
        <v>2</v>
      </c>
      <c r="G62" s="371"/>
      <c r="H62" s="75">
        <v>1.5</v>
      </c>
      <c r="I62" s="362" t="s">
        <v>6</v>
      </c>
      <c r="J62" s="362"/>
      <c r="K62" s="362" t="s">
        <v>33</v>
      </c>
      <c r="L62" s="362" t="s">
        <v>6</v>
      </c>
      <c r="M62" s="362"/>
      <c r="N62" s="362">
        <v>2</v>
      </c>
      <c r="O62" s="362"/>
      <c r="P62" s="366"/>
      <c r="Q62" s="20"/>
    </row>
    <row r="63" spans="1:19" s="19" customFormat="1" ht="14.65" customHeight="1">
      <c r="A63" s="360" t="s">
        <v>34</v>
      </c>
      <c r="B63" s="361"/>
      <c r="C63" s="362">
        <v>770</v>
      </c>
      <c r="D63" s="362" t="s">
        <v>33</v>
      </c>
      <c r="E63" s="75">
        <v>5</v>
      </c>
      <c r="F63" s="371">
        <v>2</v>
      </c>
      <c r="G63" s="371"/>
      <c r="H63" s="75">
        <v>2</v>
      </c>
      <c r="I63" s="362" t="s">
        <v>6</v>
      </c>
      <c r="J63" s="362"/>
      <c r="K63" s="362" t="s">
        <v>33</v>
      </c>
      <c r="L63" s="362" t="s">
        <v>6</v>
      </c>
      <c r="M63" s="362"/>
      <c r="N63" s="362">
        <v>2.5</v>
      </c>
      <c r="O63" s="362"/>
      <c r="P63" s="366"/>
    </row>
    <row r="64" spans="1:19" s="19" customFormat="1" ht="14.65" customHeight="1" thickBot="1">
      <c r="A64" s="367" t="s">
        <v>38</v>
      </c>
      <c r="B64" s="368"/>
      <c r="C64" s="369">
        <v>860</v>
      </c>
      <c r="D64" s="369" t="s">
        <v>33</v>
      </c>
      <c r="E64" s="77">
        <v>5.5</v>
      </c>
      <c r="F64" s="372">
        <v>2.5</v>
      </c>
      <c r="G64" s="372"/>
      <c r="H64" s="77">
        <v>2</v>
      </c>
      <c r="I64" s="369" t="s">
        <v>6</v>
      </c>
      <c r="J64" s="369"/>
      <c r="K64" s="369" t="s">
        <v>33</v>
      </c>
      <c r="L64" s="369" t="s">
        <v>6</v>
      </c>
      <c r="M64" s="369"/>
      <c r="N64" s="369">
        <v>2.5</v>
      </c>
      <c r="O64" s="369"/>
      <c r="P64" s="370"/>
    </row>
    <row r="65" spans="1:17" s="19" customFormat="1" ht="14.65" customHeight="1">
      <c r="A65" s="70" t="s">
        <v>35</v>
      </c>
      <c r="B65" s="61"/>
      <c r="C65" s="62"/>
      <c r="D65" s="63"/>
      <c r="E65" s="63"/>
      <c r="F65" s="63"/>
      <c r="G65" s="62"/>
      <c r="H65" s="62"/>
      <c r="I65" s="63"/>
      <c r="J65" s="61"/>
      <c r="K65" s="61"/>
      <c r="L65" s="61"/>
      <c r="M65" s="61"/>
      <c r="N65" s="61"/>
      <c r="O65" s="64"/>
      <c r="P65" s="63"/>
      <c r="Q65" s="20"/>
    </row>
    <row r="66" spans="1:17" s="19" customFormat="1" ht="14.65" customHeight="1">
      <c r="A66" s="58" t="s">
        <v>36</v>
      </c>
      <c r="B66" s="65"/>
      <c r="C66" s="66"/>
      <c r="D66" s="65"/>
      <c r="E66" s="65"/>
      <c r="F66" s="65"/>
      <c r="G66" s="66"/>
      <c r="H66" s="66"/>
      <c r="I66" s="65"/>
      <c r="J66" s="65"/>
      <c r="K66" s="65"/>
      <c r="L66" s="65"/>
      <c r="M66" s="65"/>
      <c r="N66" s="65"/>
      <c r="O66" s="67"/>
      <c r="P66" s="65"/>
      <c r="Q66" s="20"/>
    </row>
    <row r="67" spans="1:17" ht="14.65" customHeight="1">
      <c r="A67" s="93" t="s">
        <v>54</v>
      </c>
      <c r="B67" s="65"/>
      <c r="C67" s="93" t="s">
        <v>53</v>
      </c>
      <c r="D67" s="65"/>
      <c r="E67" s="92" t="s">
        <v>52</v>
      </c>
      <c r="F67" s="65"/>
      <c r="G67" s="65"/>
      <c r="H67" s="65"/>
      <c r="I67" s="68" t="s">
        <v>37</v>
      </c>
      <c r="J67" s="65"/>
      <c r="K67" s="65"/>
      <c r="L67" s="65"/>
      <c r="M67" s="65"/>
      <c r="N67" s="65"/>
      <c r="O67" s="65"/>
      <c r="P67" s="65"/>
    </row>
    <row r="68" spans="1:17" ht="21" customHeight="1">
      <c r="A68" s="59"/>
      <c r="B68" s="65"/>
      <c r="C68" s="66"/>
      <c r="D68" s="65"/>
      <c r="E68" s="65"/>
      <c r="F68" s="65"/>
      <c r="G68" s="66"/>
      <c r="H68" s="66"/>
      <c r="I68" s="63"/>
      <c r="J68" s="65"/>
      <c r="K68" s="65"/>
      <c r="L68" s="65"/>
      <c r="M68" s="65"/>
      <c r="N68" s="65"/>
      <c r="O68" s="67"/>
      <c r="P68" s="65"/>
    </row>
    <row r="69" spans="1:17" ht="21" customHeight="1">
      <c r="A69" s="58"/>
      <c r="B69" s="65"/>
      <c r="C69" s="66"/>
      <c r="D69" s="69"/>
      <c r="E69" s="65"/>
      <c r="F69" s="65"/>
      <c r="G69" s="66"/>
      <c r="H69" s="66"/>
      <c r="I69" s="65"/>
      <c r="J69" s="65"/>
      <c r="K69" s="65"/>
      <c r="L69" s="65"/>
      <c r="M69" s="65"/>
      <c r="N69" s="65"/>
      <c r="O69" s="67"/>
      <c r="P69" s="65"/>
    </row>
    <row r="70" spans="1:17" ht="21" customHeight="1">
      <c r="A70" s="60"/>
      <c r="B70" s="53"/>
      <c r="C70" s="54"/>
      <c r="D70" s="52"/>
      <c r="E70" s="52"/>
      <c r="F70" s="52"/>
      <c r="G70" s="54"/>
      <c r="H70" s="54"/>
      <c r="I70" s="65"/>
      <c r="J70" s="55"/>
      <c r="K70" s="55"/>
      <c r="L70" s="55"/>
      <c r="M70" s="55"/>
      <c r="N70" s="55"/>
      <c r="O70" s="56"/>
      <c r="P70" s="57"/>
    </row>
    <row r="71" spans="1:17" ht="21" customHeight="1">
      <c r="F71" s="94"/>
    </row>
  </sheetData>
  <sheetProtection selectLockedCells="1" selectUnlockedCells="1"/>
  <customSheetViews>
    <customSheetView guid="{2533F5A2-B850-4827-AF0B-9273D21E96F6}" showPageBreaks="1" fitToPage="1" printArea="1" hiddenRows="1" view="pageBreakPreview">
      <selection activeCell="R64" sqref="R64"/>
      <pageMargins left="0" right="0" top="0.23622047244094491" bottom="0.15748031496062992" header="0.27559055118110237" footer="0.23622047244094491"/>
      <printOptions horizontalCentered="1" verticalCentered="1"/>
      <pageSetup paperSize="9" scale="82" firstPageNumber="0" orientation="portrait" r:id="rId1"/>
      <headerFooter alignWithMargins="0"/>
    </customSheetView>
    <customSheetView guid="{BA281A06-F44F-4E2E-8200-119C13A6BFB7}" showPageBreaks="1" fitToPage="1" printArea="1" hiddenRows="1" hiddenColumns="1" view="pageBreakPreview">
      <selection activeCell="S72" sqref="S72"/>
      <pageMargins left="0" right="0" top="0.23622047244094491" bottom="0.15748031496062992" header="0.27559055118110237" footer="0.23622047244094491"/>
      <printOptions horizontalCentered="1" verticalCentered="1"/>
      <pageSetup paperSize="9" scale="98" firstPageNumber="0" orientation="portrait" r:id="rId2"/>
      <headerFooter alignWithMargins="0"/>
    </customSheetView>
  </customSheetViews>
  <mergeCells count="377">
    <mergeCell ref="U27:U28"/>
    <mergeCell ref="U23:U24"/>
    <mergeCell ref="W23:W24"/>
    <mergeCell ref="A64:B64"/>
    <mergeCell ref="I64:K64"/>
    <mergeCell ref="L64:M64"/>
    <mergeCell ref="N64:P64"/>
    <mergeCell ref="C63:D63"/>
    <mergeCell ref="F63:G63"/>
    <mergeCell ref="C64:D64"/>
    <mergeCell ref="F64:G64"/>
    <mergeCell ref="N61:P61"/>
    <mergeCell ref="A62:B62"/>
    <mergeCell ref="I62:K62"/>
    <mergeCell ref="L62:M62"/>
    <mergeCell ref="N62:P62"/>
    <mergeCell ref="A61:B61"/>
    <mergeCell ref="I61:K61"/>
    <mergeCell ref="L61:M61"/>
    <mergeCell ref="C61:D61"/>
    <mergeCell ref="F61:G61"/>
    <mergeCell ref="C62:D62"/>
    <mergeCell ref="F62:G62"/>
    <mergeCell ref="L63:M63"/>
    <mergeCell ref="N63:P63"/>
    <mergeCell ref="F39:F40"/>
    <mergeCell ref="G39:G40"/>
    <mergeCell ref="I39:I40"/>
    <mergeCell ref="O23:O24"/>
    <mergeCell ref="N25:N26"/>
    <mergeCell ref="O25:O26"/>
    <mergeCell ref="O27:O28"/>
    <mergeCell ref="I43:I44"/>
    <mergeCell ref="I49:I50"/>
    <mergeCell ref="I41:I42"/>
    <mergeCell ref="L49:L50"/>
    <mergeCell ref="M43:M44"/>
    <mergeCell ref="N39:N40"/>
    <mergeCell ref="O39:O40"/>
    <mergeCell ref="L37:L38"/>
    <mergeCell ref="K41:K42"/>
    <mergeCell ref="L41:L42"/>
    <mergeCell ref="J37:J38"/>
    <mergeCell ref="K37:K38"/>
    <mergeCell ref="P23:P24"/>
    <mergeCell ref="N23:N24"/>
    <mergeCell ref="M27:M28"/>
    <mergeCell ref="P25:P26"/>
    <mergeCell ref="A63:B63"/>
    <mergeCell ref="I63:K63"/>
    <mergeCell ref="B53:B54"/>
    <mergeCell ref="B49:B50"/>
    <mergeCell ref="D49:D50"/>
    <mergeCell ref="F49:F50"/>
    <mergeCell ref="G49:G50"/>
    <mergeCell ref="J47:J48"/>
    <mergeCell ref="K47:K48"/>
    <mergeCell ref="J49:J50"/>
    <mergeCell ref="K49:K50"/>
    <mergeCell ref="B47:B48"/>
    <mergeCell ref="D47:D48"/>
    <mergeCell ref="F47:F48"/>
    <mergeCell ref="G47:G48"/>
    <mergeCell ref="I47:I48"/>
    <mergeCell ref="B51:B52"/>
    <mergeCell ref="F53:F54"/>
    <mergeCell ref="G53:G54"/>
    <mergeCell ref="D51:D52"/>
    <mergeCell ref="F51:F52"/>
    <mergeCell ref="I53:I54"/>
    <mergeCell ref="J55:J56"/>
    <mergeCell ref="D56:D58"/>
    <mergeCell ref="A1:P1"/>
    <mergeCell ref="C4:D4"/>
    <mergeCell ref="E4:F4"/>
    <mergeCell ref="B2:P2"/>
    <mergeCell ref="B3:P3"/>
    <mergeCell ref="B7:B8"/>
    <mergeCell ref="M5:M6"/>
    <mergeCell ref="N5:N6"/>
    <mergeCell ref="O5:O6"/>
    <mergeCell ref="P5:P6"/>
    <mergeCell ref="D5:D6"/>
    <mergeCell ref="F5:F6"/>
    <mergeCell ref="G5:G6"/>
    <mergeCell ref="D7:D8"/>
    <mergeCell ref="F7:F8"/>
    <mergeCell ref="G7:G8"/>
    <mergeCell ref="I7:I8"/>
    <mergeCell ref="J7:J8"/>
    <mergeCell ref="K7:K8"/>
    <mergeCell ref="L7:L8"/>
    <mergeCell ref="M7:M8"/>
    <mergeCell ref="N7:N8"/>
    <mergeCell ref="O7:O8"/>
    <mergeCell ref="P7:P8"/>
    <mergeCell ref="AF4:AF5"/>
    <mergeCell ref="B5:B6"/>
    <mergeCell ref="J5:J6"/>
    <mergeCell ref="K5:K6"/>
    <mergeCell ref="L5:L6"/>
    <mergeCell ref="W4:W5"/>
    <mergeCell ref="Y4:Y5"/>
    <mergeCell ref="Z4:Z5"/>
    <mergeCell ref="AA4:AA5"/>
    <mergeCell ref="AB4:AB5"/>
    <mergeCell ref="AC4:AC5"/>
    <mergeCell ref="T4:T5"/>
    <mergeCell ref="V4:V5"/>
    <mergeCell ref="I5:I6"/>
    <mergeCell ref="AD4:AD5"/>
    <mergeCell ref="R4:R5"/>
    <mergeCell ref="AE4:AE5"/>
    <mergeCell ref="B11:B12"/>
    <mergeCell ref="J13:J14"/>
    <mergeCell ref="K13:K14"/>
    <mergeCell ref="L13:L14"/>
    <mergeCell ref="J19:J20"/>
    <mergeCell ref="K19:K20"/>
    <mergeCell ref="L19:L20"/>
    <mergeCell ref="B19:B20"/>
    <mergeCell ref="D19:D20"/>
    <mergeCell ref="D11:D12"/>
    <mergeCell ref="F11:F12"/>
    <mergeCell ref="G11:G12"/>
    <mergeCell ref="I11:I12"/>
    <mergeCell ref="J11:J12"/>
    <mergeCell ref="F13:F14"/>
    <mergeCell ref="I17:I18"/>
    <mergeCell ref="D15:D16"/>
    <mergeCell ref="D17:D18"/>
    <mergeCell ref="B13:B14"/>
    <mergeCell ref="D13:D14"/>
    <mergeCell ref="G13:G14"/>
    <mergeCell ref="I13:I14"/>
    <mergeCell ref="G15:G16"/>
    <mergeCell ref="B15:B16"/>
    <mergeCell ref="B17:B18"/>
    <mergeCell ref="I15:I16"/>
    <mergeCell ref="N13:N14"/>
    <mergeCell ref="O13:O14"/>
    <mergeCell ref="M13:M14"/>
    <mergeCell ref="N19:N20"/>
    <mergeCell ref="O19:O20"/>
    <mergeCell ref="F15:F16"/>
    <mergeCell ref="F17:F18"/>
    <mergeCell ref="S12:S13"/>
    <mergeCell ref="K11:K12"/>
    <mergeCell ref="L11:L12"/>
    <mergeCell ref="M11:M12"/>
    <mergeCell ref="N11:N12"/>
    <mergeCell ref="O11:O12"/>
    <mergeCell ref="P11:P12"/>
    <mergeCell ref="P21:P22"/>
    <mergeCell ref="P19:P20"/>
    <mergeCell ref="P13:P14"/>
    <mergeCell ref="K21:K22"/>
    <mergeCell ref="L21:L22"/>
    <mergeCell ref="M21:M22"/>
    <mergeCell ref="N21:N22"/>
    <mergeCell ref="O21:O22"/>
    <mergeCell ref="O17:O18"/>
    <mergeCell ref="B23:B24"/>
    <mergeCell ref="D23:D24"/>
    <mergeCell ref="F23:F24"/>
    <mergeCell ref="G23:G24"/>
    <mergeCell ref="I23:I24"/>
    <mergeCell ref="J23:J24"/>
    <mergeCell ref="M19:M20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F19:F20"/>
    <mergeCell ref="G19:G20"/>
    <mergeCell ref="I19:I20"/>
    <mergeCell ref="B25:B26"/>
    <mergeCell ref="D25:D26"/>
    <mergeCell ref="F25:F26"/>
    <mergeCell ref="G25:G26"/>
    <mergeCell ref="I25:I26"/>
    <mergeCell ref="J25:J26"/>
    <mergeCell ref="K25:K26"/>
    <mergeCell ref="L25:L26"/>
    <mergeCell ref="M25:M26"/>
    <mergeCell ref="P27:P28"/>
    <mergeCell ref="B29:B30"/>
    <mergeCell ref="D29:D30"/>
    <mergeCell ref="F29:F30"/>
    <mergeCell ref="G29:G30"/>
    <mergeCell ref="I29:I30"/>
    <mergeCell ref="B27:B28"/>
    <mergeCell ref="D27:D28"/>
    <mergeCell ref="G27:G28"/>
    <mergeCell ref="I27:I28"/>
    <mergeCell ref="J27:J28"/>
    <mergeCell ref="K27:K28"/>
    <mergeCell ref="P29:P30"/>
    <mergeCell ref="J29:J30"/>
    <mergeCell ref="K29:K30"/>
    <mergeCell ref="L29:L30"/>
    <mergeCell ref="M29:M30"/>
    <mergeCell ref="N29:N30"/>
    <mergeCell ref="O29:O30"/>
    <mergeCell ref="F27:F28"/>
    <mergeCell ref="L27:L28"/>
    <mergeCell ref="N27:N28"/>
    <mergeCell ref="B39:B40"/>
    <mergeCell ref="F41:F42"/>
    <mergeCell ref="G41:G42"/>
    <mergeCell ref="L39:L40"/>
    <mergeCell ref="J39:J40"/>
    <mergeCell ref="K39:K40"/>
    <mergeCell ref="J41:J42"/>
    <mergeCell ref="B37:B38"/>
    <mergeCell ref="P35:P36"/>
    <mergeCell ref="J35:J36"/>
    <mergeCell ref="K35:K36"/>
    <mergeCell ref="L35:L36"/>
    <mergeCell ref="M35:M36"/>
    <mergeCell ref="N35:N36"/>
    <mergeCell ref="O35:O36"/>
    <mergeCell ref="M39:M40"/>
    <mergeCell ref="M37:M38"/>
    <mergeCell ref="P39:P40"/>
    <mergeCell ref="N37:N38"/>
    <mergeCell ref="O37:O38"/>
    <mergeCell ref="P37:P38"/>
    <mergeCell ref="B45:B46"/>
    <mergeCell ref="D45:D46"/>
    <mergeCell ref="F45:F46"/>
    <mergeCell ref="G45:G46"/>
    <mergeCell ref="I45:I46"/>
    <mergeCell ref="J45:J46"/>
    <mergeCell ref="K45:K46"/>
    <mergeCell ref="B43:B44"/>
    <mergeCell ref="G43:G44"/>
    <mergeCell ref="P31:P32"/>
    <mergeCell ref="B33:B34"/>
    <mergeCell ref="D33:D34"/>
    <mergeCell ref="F33:F34"/>
    <mergeCell ref="G33:G34"/>
    <mergeCell ref="I33:I34"/>
    <mergeCell ref="J33:J34"/>
    <mergeCell ref="K33:K34"/>
    <mergeCell ref="L33:L34"/>
    <mergeCell ref="M33:M34"/>
    <mergeCell ref="N33:N34"/>
    <mergeCell ref="O33:O34"/>
    <mergeCell ref="P33:P34"/>
    <mergeCell ref="B31:B32"/>
    <mergeCell ref="D31:D32"/>
    <mergeCell ref="F31:F32"/>
    <mergeCell ref="G31:G32"/>
    <mergeCell ref="I31:I32"/>
    <mergeCell ref="J31:J32"/>
    <mergeCell ref="K31:K32"/>
    <mergeCell ref="L31:L32"/>
    <mergeCell ref="M31:M32"/>
    <mergeCell ref="N31:N32"/>
    <mergeCell ref="O31:O32"/>
    <mergeCell ref="D37:D38"/>
    <mergeCell ref="F37:F38"/>
    <mergeCell ref="G37:G38"/>
    <mergeCell ref="I37:I38"/>
    <mergeCell ref="P41:P42"/>
    <mergeCell ref="P45:P46"/>
    <mergeCell ref="P43:P44"/>
    <mergeCell ref="N45:N46"/>
    <mergeCell ref="P53:P54"/>
    <mergeCell ref="O41:O42"/>
    <mergeCell ref="N41:N42"/>
    <mergeCell ref="O53:O54"/>
    <mergeCell ref="D41:D42"/>
    <mergeCell ref="D53:D54"/>
    <mergeCell ref="N43:N44"/>
    <mergeCell ref="O43:O44"/>
    <mergeCell ref="M41:M42"/>
    <mergeCell ref="J43:J44"/>
    <mergeCell ref="K43:K44"/>
    <mergeCell ref="L43:L44"/>
    <mergeCell ref="D43:D44"/>
    <mergeCell ref="F43:F44"/>
    <mergeCell ref="M49:M50"/>
    <mergeCell ref="N49:N50"/>
    <mergeCell ref="O49:O50"/>
    <mergeCell ref="P49:P50"/>
    <mergeCell ref="M51:M52"/>
    <mergeCell ref="N51:N52"/>
    <mergeCell ref="L47:L48"/>
    <mergeCell ref="M47:M48"/>
    <mergeCell ref="G51:G52"/>
    <mergeCell ref="I51:I52"/>
    <mergeCell ref="O45:O46"/>
    <mergeCell ref="O51:O52"/>
    <mergeCell ref="L45:L46"/>
    <mergeCell ref="M45:M46"/>
    <mergeCell ref="P51:P52"/>
    <mergeCell ref="P47:P48"/>
    <mergeCell ref="O47:O48"/>
    <mergeCell ref="K53:K54"/>
    <mergeCell ref="L53:L54"/>
    <mergeCell ref="J51:J52"/>
    <mergeCell ref="K51:K52"/>
    <mergeCell ref="L51:L52"/>
    <mergeCell ref="M53:M54"/>
    <mergeCell ref="N53:N54"/>
    <mergeCell ref="J53:J54"/>
    <mergeCell ref="N47:N48"/>
    <mergeCell ref="M9:M10"/>
    <mergeCell ref="N9:N10"/>
    <mergeCell ref="O9:O10"/>
    <mergeCell ref="P9:P10"/>
    <mergeCell ref="P15:P16"/>
    <mergeCell ref="P17:P18"/>
    <mergeCell ref="J15:J16"/>
    <mergeCell ref="K15:K16"/>
    <mergeCell ref="L15:L16"/>
    <mergeCell ref="M15:M16"/>
    <mergeCell ref="N15:N16"/>
    <mergeCell ref="O15:O16"/>
    <mergeCell ref="J17:J18"/>
    <mergeCell ref="K17:K18"/>
    <mergeCell ref="L17:L18"/>
    <mergeCell ref="M17:M18"/>
    <mergeCell ref="N17:N18"/>
    <mergeCell ref="W27:W28"/>
    <mergeCell ref="B9:B10"/>
    <mergeCell ref="D9:D10"/>
    <mergeCell ref="F9:F10"/>
    <mergeCell ref="G9:G10"/>
    <mergeCell ref="I9:I10"/>
    <mergeCell ref="G17:G18"/>
    <mergeCell ref="N57:N58"/>
    <mergeCell ref="B57:B58"/>
    <mergeCell ref="K57:K58"/>
    <mergeCell ref="L57:L58"/>
    <mergeCell ref="M57:M58"/>
    <mergeCell ref="B35:B36"/>
    <mergeCell ref="D35:D36"/>
    <mergeCell ref="F35:F36"/>
    <mergeCell ref="I35:I36"/>
    <mergeCell ref="D39:D40"/>
    <mergeCell ref="G35:G36"/>
    <mergeCell ref="B41:B42"/>
    <mergeCell ref="O57:O58"/>
    <mergeCell ref="P57:P58"/>
    <mergeCell ref="J9:J10"/>
    <mergeCell ref="K9:K10"/>
    <mergeCell ref="L9:L10"/>
    <mergeCell ref="K59:K60"/>
    <mergeCell ref="L59:L60"/>
    <mergeCell ref="M59:M60"/>
    <mergeCell ref="N59:N60"/>
    <mergeCell ref="O59:O60"/>
    <mergeCell ref="P59:P60"/>
    <mergeCell ref="G56:G58"/>
    <mergeCell ref="I56:I57"/>
    <mergeCell ref="B59:B60"/>
    <mergeCell ref="F55:F58"/>
    <mergeCell ref="D59:D60"/>
    <mergeCell ref="F59:F60"/>
    <mergeCell ref="G59:G60"/>
    <mergeCell ref="I59:I60"/>
    <mergeCell ref="J59:J60"/>
    <mergeCell ref="J57:J58"/>
    <mergeCell ref="K55:K56"/>
    <mergeCell ref="L55:L56"/>
    <mergeCell ref="P55:P56"/>
    <mergeCell ref="M55:M56"/>
    <mergeCell ref="N55:N56"/>
    <mergeCell ref="O55:O56"/>
  </mergeCells>
  <phoneticPr fontId="11" type="noConversion"/>
  <conditionalFormatting sqref="H21:H22">
    <cfRule type="duplicateValues" dxfId="2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2" firstPageNumber="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71"/>
  <sheetViews>
    <sheetView view="pageBreakPreview" zoomScale="89" zoomScaleNormal="100" zoomScaleSheetLayoutView="89" workbookViewId="0">
      <selection activeCell="F23" sqref="F23:F24"/>
    </sheetView>
  </sheetViews>
  <sheetFormatPr defaultColWidth="8.875" defaultRowHeight="21" customHeight="1"/>
  <cols>
    <col min="1" max="1" width="8.625" style="5" customWidth="1"/>
    <col min="2" max="2" width="10.625" style="6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hidden="1" customWidth="1"/>
    <col min="13" max="13" width="3.625" style="1" hidden="1" customWidth="1"/>
    <col min="14" max="14" width="3.375" style="1" hidden="1" customWidth="1"/>
    <col min="15" max="15" width="4.625" style="1" hidden="1" customWidth="1"/>
    <col min="16" max="16" width="6.5" style="8" hidden="1" customWidth="1"/>
    <col min="17" max="19" width="4.625" style="1" customWidth="1"/>
    <col min="20" max="20" width="3.625" style="1" customWidth="1"/>
    <col min="21" max="21" width="3.375" style="1" customWidth="1"/>
    <col min="22" max="22" width="4.625" style="1" customWidth="1"/>
    <col min="23" max="23" width="6.5" style="8" customWidth="1"/>
    <col min="24" max="16384" width="8.875" style="1"/>
  </cols>
  <sheetData>
    <row r="1" spans="1:39" s="2" customFormat="1" ht="21" customHeight="1" thickBot="1">
      <c r="A1" s="395" t="s">
        <v>318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1"/>
      <c r="Y1" s="1"/>
      <c r="Z1" s="1"/>
      <c r="AA1" s="1"/>
      <c r="AB1" s="1"/>
      <c r="AC1" s="1"/>
      <c r="AD1" s="1"/>
    </row>
    <row r="2" spans="1:39" s="90" customFormat="1" ht="23.25" customHeight="1">
      <c r="A2" s="88" t="s">
        <v>48</v>
      </c>
      <c r="B2" s="355" t="s">
        <v>49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404"/>
      <c r="Q2" s="122"/>
      <c r="R2" s="122"/>
      <c r="S2" s="122"/>
      <c r="T2" s="122"/>
      <c r="U2" s="122"/>
      <c r="V2" s="122"/>
      <c r="W2" s="123"/>
      <c r="X2" s="89"/>
      <c r="Y2" s="89"/>
      <c r="Z2" s="89"/>
      <c r="AA2" s="89"/>
      <c r="AB2" s="89"/>
      <c r="AC2" s="89"/>
    </row>
    <row r="3" spans="1:39" s="90" customFormat="1" ht="23.25" customHeight="1" thickBot="1">
      <c r="A3" s="91" t="s">
        <v>50</v>
      </c>
      <c r="B3" s="357" t="s">
        <v>108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8"/>
      <c r="Q3" s="120"/>
      <c r="R3" s="120"/>
      <c r="S3" s="120"/>
      <c r="T3" s="120"/>
      <c r="U3" s="120"/>
      <c r="V3" s="120"/>
      <c r="W3" s="121"/>
      <c r="X3" s="89"/>
      <c r="Y3" s="89"/>
      <c r="Z3" s="89"/>
      <c r="AA3" s="89"/>
      <c r="AB3" s="89"/>
      <c r="AC3" s="89"/>
    </row>
    <row r="4" spans="1:39" s="2" customFormat="1" ht="27.6" customHeight="1" thickBot="1">
      <c r="A4" s="42" t="s">
        <v>0</v>
      </c>
      <c r="B4" s="43" t="s">
        <v>1</v>
      </c>
      <c r="C4" s="352" t="s">
        <v>2</v>
      </c>
      <c r="D4" s="353"/>
      <c r="E4" s="352" t="s">
        <v>3</v>
      </c>
      <c r="F4" s="354"/>
      <c r="G4" s="44" t="s">
        <v>4</v>
      </c>
      <c r="H4" s="45" t="s">
        <v>5</v>
      </c>
      <c r="I4" s="87" t="s">
        <v>9</v>
      </c>
      <c r="J4" s="46" t="s">
        <v>10</v>
      </c>
      <c r="K4" s="46" t="s">
        <v>11</v>
      </c>
      <c r="L4" s="46" t="s">
        <v>12</v>
      </c>
      <c r="M4" s="46" t="s">
        <v>13</v>
      </c>
      <c r="N4" s="46" t="s">
        <v>14</v>
      </c>
      <c r="O4" s="46" t="s">
        <v>15</v>
      </c>
      <c r="P4" s="47" t="s">
        <v>16</v>
      </c>
      <c r="Q4" s="46" t="s">
        <v>10</v>
      </c>
      <c r="R4" s="46" t="s">
        <v>11</v>
      </c>
      <c r="S4" s="46" t="s">
        <v>12</v>
      </c>
      <c r="T4" s="46" t="s">
        <v>13</v>
      </c>
      <c r="U4" s="46" t="s">
        <v>14</v>
      </c>
      <c r="V4" s="46" t="s">
        <v>15</v>
      </c>
      <c r="W4" s="47" t="s">
        <v>16</v>
      </c>
      <c r="X4" s="1"/>
      <c r="Y4" s="349"/>
      <c r="Z4" s="228"/>
      <c r="AA4" s="341"/>
      <c r="AB4" s="228"/>
      <c r="AC4" s="341"/>
      <c r="AD4" s="345"/>
      <c r="AE4" s="115"/>
      <c r="AF4" s="347"/>
      <c r="AG4" s="348"/>
      <c r="AH4" s="348"/>
      <c r="AI4" s="348"/>
      <c r="AJ4" s="348"/>
      <c r="AK4" s="348"/>
      <c r="AL4" s="348"/>
      <c r="AM4" s="343"/>
    </row>
    <row r="5" spans="1:39" ht="18" customHeight="1">
      <c r="A5" s="260">
        <v>43374</v>
      </c>
      <c r="B5" s="329" t="s">
        <v>320</v>
      </c>
      <c r="C5" s="48" t="s">
        <v>204</v>
      </c>
      <c r="D5" s="278" t="s">
        <v>200</v>
      </c>
      <c r="E5" s="48" t="s">
        <v>68</v>
      </c>
      <c r="F5" s="278" t="s">
        <v>101</v>
      </c>
      <c r="G5" s="287" t="s">
        <v>46</v>
      </c>
      <c r="H5" s="71" t="s">
        <v>335</v>
      </c>
      <c r="I5" s="289"/>
      <c r="J5" s="344">
        <v>5.4</v>
      </c>
      <c r="K5" s="332">
        <v>2</v>
      </c>
      <c r="L5" s="332">
        <v>1.2</v>
      </c>
      <c r="M5" s="332"/>
      <c r="N5" s="332"/>
      <c r="O5" s="332">
        <v>2.5</v>
      </c>
      <c r="P5" s="359">
        <f>J5*70+K5*75+L5*25+M5*60+N5*120+O5*45</f>
        <v>670.5</v>
      </c>
      <c r="Q5" s="344">
        <v>5.4</v>
      </c>
      <c r="R5" s="332">
        <v>2</v>
      </c>
      <c r="S5" s="332">
        <v>1.2</v>
      </c>
      <c r="T5" s="332"/>
      <c r="U5" s="332"/>
      <c r="V5" s="332">
        <v>2.5</v>
      </c>
      <c r="W5" s="359">
        <v>730.5</v>
      </c>
      <c r="Y5" s="350"/>
      <c r="AA5" s="341"/>
      <c r="AC5" s="341"/>
      <c r="AD5" s="346"/>
      <c r="AE5" s="4"/>
      <c r="AF5" s="347"/>
      <c r="AG5" s="348"/>
      <c r="AH5" s="348"/>
      <c r="AI5" s="348"/>
      <c r="AJ5" s="348"/>
      <c r="AK5" s="348"/>
      <c r="AL5" s="348"/>
      <c r="AM5" s="343"/>
    </row>
    <row r="6" spans="1:39" ht="18" customHeight="1">
      <c r="A6" s="32" t="s">
        <v>311</v>
      </c>
      <c r="B6" s="299"/>
      <c r="C6" s="49" t="s">
        <v>201</v>
      </c>
      <c r="D6" s="279"/>
      <c r="E6" s="40" t="s">
        <v>97</v>
      </c>
      <c r="F6" s="279"/>
      <c r="G6" s="288"/>
      <c r="H6" s="72" t="s">
        <v>336</v>
      </c>
      <c r="I6" s="333"/>
      <c r="J6" s="296"/>
      <c r="K6" s="301"/>
      <c r="L6" s="301"/>
      <c r="M6" s="301"/>
      <c r="N6" s="301"/>
      <c r="O6" s="301"/>
      <c r="P6" s="285" t="e">
        <v>#VALUE!</v>
      </c>
      <c r="Q6" s="296"/>
      <c r="R6" s="301"/>
      <c r="S6" s="301"/>
      <c r="T6" s="301"/>
      <c r="U6" s="301"/>
      <c r="V6" s="301"/>
      <c r="W6" s="285" t="e">
        <v>#VALUE!</v>
      </c>
      <c r="Y6" s="113"/>
      <c r="AA6" s="226"/>
      <c r="AC6" s="226"/>
      <c r="AD6" s="226"/>
    </row>
    <row r="7" spans="1:39" ht="18" customHeight="1">
      <c r="A7" s="28">
        <f>A5+1</f>
        <v>43375</v>
      </c>
      <c r="B7" s="298" t="s">
        <v>321</v>
      </c>
      <c r="C7" s="48" t="s">
        <v>163</v>
      </c>
      <c r="D7" s="286" t="s">
        <v>56</v>
      </c>
      <c r="E7" s="48" t="s">
        <v>138</v>
      </c>
      <c r="F7" s="286" t="s">
        <v>99</v>
      </c>
      <c r="G7" s="286" t="s">
        <v>333</v>
      </c>
      <c r="H7" s="50" t="s">
        <v>79</v>
      </c>
      <c r="I7" s="294"/>
      <c r="J7" s="296">
        <v>5.5</v>
      </c>
      <c r="K7" s="301">
        <v>2.1</v>
      </c>
      <c r="L7" s="301">
        <v>1.3</v>
      </c>
      <c r="M7" s="301"/>
      <c r="N7" s="301"/>
      <c r="O7" s="301">
        <v>2.8</v>
      </c>
      <c r="P7" s="284">
        <f>J7*70+K7*75+L7*25+M7*60+N7*120+O7*45</f>
        <v>701</v>
      </c>
      <c r="Q7" s="296">
        <v>5.5</v>
      </c>
      <c r="R7" s="301">
        <v>2.1</v>
      </c>
      <c r="S7" s="301">
        <v>1.3</v>
      </c>
      <c r="T7" s="301"/>
      <c r="U7" s="301"/>
      <c r="V7" s="301">
        <v>2.8</v>
      </c>
      <c r="W7" s="285">
        <v>701</v>
      </c>
      <c r="Y7" s="113"/>
      <c r="AC7" s="226"/>
      <c r="AD7" s="226"/>
    </row>
    <row r="8" spans="1:39" s="4" customFormat="1" ht="18" customHeight="1">
      <c r="A8" s="32" t="s">
        <v>312</v>
      </c>
      <c r="B8" s="299"/>
      <c r="C8" s="49" t="s">
        <v>168</v>
      </c>
      <c r="D8" s="288"/>
      <c r="E8" s="51" t="s">
        <v>139</v>
      </c>
      <c r="F8" s="287"/>
      <c r="G8" s="288"/>
      <c r="H8" s="49" t="s">
        <v>80</v>
      </c>
      <c r="I8" s="300"/>
      <c r="J8" s="296"/>
      <c r="K8" s="301"/>
      <c r="L8" s="301"/>
      <c r="M8" s="301"/>
      <c r="N8" s="301"/>
      <c r="O8" s="301"/>
      <c r="P8" s="285" t="e">
        <v>#VALUE!</v>
      </c>
      <c r="Q8" s="296"/>
      <c r="R8" s="301"/>
      <c r="S8" s="301"/>
      <c r="T8" s="301"/>
      <c r="U8" s="301"/>
      <c r="V8" s="301"/>
      <c r="W8" s="317" t="e">
        <v>#VALUE!</v>
      </c>
      <c r="Y8" s="21"/>
    </row>
    <row r="9" spans="1:39" ht="18" customHeight="1">
      <c r="A9" s="29">
        <f>A7+1</f>
        <v>43376</v>
      </c>
      <c r="B9" s="298" t="s">
        <v>322</v>
      </c>
      <c r="C9" s="48" t="s">
        <v>115</v>
      </c>
      <c r="D9" s="286" t="s">
        <v>56</v>
      </c>
      <c r="E9" s="50" t="s">
        <v>96</v>
      </c>
      <c r="F9" s="287" t="s">
        <v>58</v>
      </c>
      <c r="G9" s="286" t="s">
        <v>46</v>
      </c>
      <c r="H9" s="48" t="s">
        <v>71</v>
      </c>
      <c r="I9" s="294" t="s">
        <v>45</v>
      </c>
      <c r="J9" s="296">
        <v>4.8</v>
      </c>
      <c r="K9" s="301">
        <v>2.2999999999999998</v>
      </c>
      <c r="L9" s="301">
        <v>1.3</v>
      </c>
      <c r="M9" s="301">
        <v>1</v>
      </c>
      <c r="N9" s="301"/>
      <c r="O9" s="301">
        <v>3</v>
      </c>
      <c r="P9" s="284">
        <f>J9*70+K9*75+L9*25+M9*60+N9*120+O9*45</f>
        <v>736</v>
      </c>
      <c r="Q9" s="296">
        <v>4.8</v>
      </c>
      <c r="R9" s="301">
        <v>2.2999999999999998</v>
      </c>
      <c r="S9" s="301">
        <v>1.3</v>
      </c>
      <c r="T9" s="301">
        <v>1</v>
      </c>
      <c r="U9" s="301"/>
      <c r="V9" s="301">
        <v>3</v>
      </c>
      <c r="W9" s="284">
        <v>676</v>
      </c>
      <c r="Y9" s="22"/>
      <c r="AA9" s="126"/>
      <c r="AB9" s="403"/>
      <c r="AC9" s="229"/>
      <c r="AD9" s="403"/>
    </row>
    <row r="10" spans="1:39" s="4" customFormat="1" ht="18" customHeight="1">
      <c r="A10" s="32" t="s">
        <v>313</v>
      </c>
      <c r="B10" s="299"/>
      <c r="C10" s="40" t="s">
        <v>116</v>
      </c>
      <c r="D10" s="288"/>
      <c r="E10" s="49" t="s">
        <v>117</v>
      </c>
      <c r="F10" s="288"/>
      <c r="G10" s="288"/>
      <c r="H10" s="49" t="s">
        <v>109</v>
      </c>
      <c r="I10" s="300"/>
      <c r="J10" s="296"/>
      <c r="K10" s="301"/>
      <c r="L10" s="301"/>
      <c r="M10" s="301"/>
      <c r="N10" s="301"/>
      <c r="O10" s="301"/>
      <c r="P10" s="285" t="e">
        <v>#VALUE!</v>
      </c>
      <c r="Q10" s="296"/>
      <c r="R10" s="301"/>
      <c r="S10" s="301"/>
      <c r="T10" s="301"/>
      <c r="U10" s="301"/>
      <c r="V10" s="301"/>
      <c r="W10" s="285" t="e">
        <v>#VALUE!</v>
      </c>
      <c r="AA10" s="230"/>
      <c r="AB10" s="403"/>
      <c r="AC10" s="230"/>
      <c r="AD10" s="403"/>
    </row>
    <row r="11" spans="1:39" ht="18" customHeight="1">
      <c r="A11" s="29">
        <f>A9+1</f>
        <v>43377</v>
      </c>
      <c r="B11" s="298" t="s">
        <v>323</v>
      </c>
      <c r="C11" s="125" t="s">
        <v>147</v>
      </c>
      <c r="D11" s="322" t="s">
        <v>57</v>
      </c>
      <c r="E11" s="50" t="s">
        <v>66</v>
      </c>
      <c r="F11" s="286" t="s">
        <v>56</v>
      </c>
      <c r="G11" s="286" t="s">
        <v>41</v>
      </c>
      <c r="H11" s="48" t="s">
        <v>112</v>
      </c>
      <c r="I11" s="294"/>
      <c r="J11" s="296">
        <v>5.3</v>
      </c>
      <c r="K11" s="301">
        <v>2</v>
      </c>
      <c r="L11" s="301">
        <v>1.4</v>
      </c>
      <c r="M11" s="301"/>
      <c r="N11" s="301"/>
      <c r="O11" s="301">
        <v>2.2999999999999998</v>
      </c>
      <c r="P11" s="284">
        <f t="shared" ref="P11" si="0">J11*70+K11*75+L11*25+M11*60+N11*120+O11*45</f>
        <v>659.5</v>
      </c>
      <c r="Q11" s="296">
        <v>5.3</v>
      </c>
      <c r="R11" s="301">
        <v>2</v>
      </c>
      <c r="S11" s="301">
        <v>1.4</v>
      </c>
      <c r="T11" s="301"/>
      <c r="U11" s="301"/>
      <c r="V11" s="301">
        <v>2.2999999999999998</v>
      </c>
      <c r="W11" s="285">
        <v>763.5</v>
      </c>
      <c r="Y11" s="113"/>
      <c r="Z11" s="228"/>
      <c r="AA11" s="228"/>
      <c r="AB11" s="226"/>
      <c r="AC11" s="226"/>
      <c r="AD11" s="226"/>
    </row>
    <row r="12" spans="1:39" s="5" customFormat="1" ht="18" customHeight="1">
      <c r="A12" s="32" t="s">
        <v>314</v>
      </c>
      <c r="B12" s="299"/>
      <c r="C12" s="72" t="s">
        <v>125</v>
      </c>
      <c r="D12" s="402"/>
      <c r="E12" s="49" t="s">
        <v>156</v>
      </c>
      <c r="F12" s="288"/>
      <c r="G12" s="288"/>
      <c r="H12" s="49" t="s">
        <v>113</v>
      </c>
      <c r="I12" s="300"/>
      <c r="J12" s="296"/>
      <c r="K12" s="301"/>
      <c r="L12" s="301"/>
      <c r="M12" s="301"/>
      <c r="N12" s="301"/>
      <c r="O12" s="301"/>
      <c r="P12" s="285" t="e">
        <v>#VALUE!</v>
      </c>
      <c r="Q12" s="296"/>
      <c r="R12" s="301"/>
      <c r="S12" s="301"/>
      <c r="T12" s="301"/>
      <c r="U12" s="301"/>
      <c r="V12" s="301"/>
      <c r="W12" s="285" t="e">
        <v>#VALUE!</v>
      </c>
      <c r="Y12" s="115"/>
      <c r="Z12" s="341"/>
      <c r="AA12" s="4"/>
      <c r="AB12" s="10"/>
      <c r="AC12" s="10"/>
      <c r="AD12" s="10"/>
    </row>
    <row r="13" spans="1:39" ht="18" customHeight="1">
      <c r="A13" s="29">
        <f>A11+1</f>
        <v>43378</v>
      </c>
      <c r="B13" s="298" t="s">
        <v>334</v>
      </c>
      <c r="C13" s="71" t="s">
        <v>128</v>
      </c>
      <c r="D13" s="320" t="s">
        <v>59</v>
      </c>
      <c r="E13" s="50" t="s">
        <v>130</v>
      </c>
      <c r="F13" s="286" t="s">
        <v>56</v>
      </c>
      <c r="G13" s="287" t="s">
        <v>41</v>
      </c>
      <c r="H13" s="48" t="s">
        <v>69</v>
      </c>
      <c r="I13" s="294"/>
      <c r="J13" s="296">
        <v>5.2</v>
      </c>
      <c r="K13" s="301">
        <v>2</v>
      </c>
      <c r="L13" s="301">
        <v>1.6</v>
      </c>
      <c r="M13" s="301"/>
      <c r="N13" s="301"/>
      <c r="O13" s="301">
        <v>2.6</v>
      </c>
      <c r="P13" s="285">
        <f t="shared" ref="P13:P55" si="1">J13*70+K13*75+L13*25+M13*60+N13*120+O13*45</f>
        <v>671</v>
      </c>
      <c r="Q13" s="296">
        <v>5.2</v>
      </c>
      <c r="R13" s="301">
        <v>2</v>
      </c>
      <c r="S13" s="301">
        <v>1.6</v>
      </c>
      <c r="T13" s="301"/>
      <c r="U13" s="301"/>
      <c r="V13" s="301">
        <v>2.6</v>
      </c>
      <c r="W13" s="285">
        <v>735</v>
      </c>
      <c r="Y13" s="4"/>
      <c r="Z13" s="341"/>
      <c r="AA13" s="226"/>
      <c r="AB13" s="226"/>
      <c r="AC13" s="226"/>
      <c r="AD13" s="226"/>
    </row>
    <row r="14" spans="1:39" s="4" customFormat="1" ht="18" customHeight="1" thickBot="1">
      <c r="A14" s="256" t="s">
        <v>315</v>
      </c>
      <c r="B14" s="321"/>
      <c r="C14" s="73" t="s">
        <v>149</v>
      </c>
      <c r="D14" s="323"/>
      <c r="E14" s="39" t="s">
        <v>129</v>
      </c>
      <c r="F14" s="293"/>
      <c r="G14" s="293"/>
      <c r="H14" s="39" t="s">
        <v>98</v>
      </c>
      <c r="I14" s="295"/>
      <c r="J14" s="328"/>
      <c r="K14" s="314"/>
      <c r="L14" s="314"/>
      <c r="M14" s="314"/>
      <c r="N14" s="314"/>
      <c r="O14" s="314"/>
      <c r="P14" s="316" t="e">
        <v>#VALUE!</v>
      </c>
      <c r="Q14" s="328"/>
      <c r="R14" s="314"/>
      <c r="S14" s="314"/>
      <c r="T14" s="314"/>
      <c r="U14" s="314"/>
      <c r="V14" s="314"/>
      <c r="W14" s="316" t="e">
        <v>#VALUE!</v>
      </c>
      <c r="Y14" s="115"/>
      <c r="AA14" s="223"/>
      <c r="AB14" s="382"/>
      <c r="AC14" s="9"/>
      <c r="AD14" s="9"/>
    </row>
    <row r="15" spans="1:39" ht="18" customHeight="1">
      <c r="A15" s="31">
        <f>A13+2</f>
        <v>43380</v>
      </c>
      <c r="B15" s="329" t="s">
        <v>51</v>
      </c>
      <c r="C15" s="48" t="s">
        <v>151</v>
      </c>
      <c r="D15" s="287" t="s">
        <v>57</v>
      </c>
      <c r="E15" s="34" t="s">
        <v>190</v>
      </c>
      <c r="F15" s="292" t="s">
        <v>191</v>
      </c>
      <c r="G15" s="287" t="s">
        <v>332</v>
      </c>
      <c r="H15" s="71" t="s">
        <v>337</v>
      </c>
      <c r="I15" s="294" t="s">
        <v>17</v>
      </c>
      <c r="J15" s="296">
        <v>5</v>
      </c>
      <c r="K15" s="301">
        <v>2.5</v>
      </c>
      <c r="L15" s="301">
        <v>1.2</v>
      </c>
      <c r="M15" s="301">
        <v>1</v>
      </c>
      <c r="N15" s="301"/>
      <c r="O15" s="301">
        <v>2.1</v>
      </c>
      <c r="P15" s="284">
        <f t="shared" si="1"/>
        <v>722</v>
      </c>
      <c r="Q15" s="296">
        <v>5</v>
      </c>
      <c r="R15" s="301">
        <v>2.5</v>
      </c>
      <c r="S15" s="301">
        <v>1.2</v>
      </c>
      <c r="T15" s="301">
        <v>1</v>
      </c>
      <c r="U15" s="301"/>
      <c r="V15" s="301">
        <v>2.1</v>
      </c>
      <c r="W15" s="284">
        <v>722</v>
      </c>
      <c r="Y15" s="4"/>
      <c r="AA15" s="231"/>
      <c r="AB15" s="382"/>
      <c r="AC15" s="226"/>
      <c r="AD15" s="226"/>
    </row>
    <row r="16" spans="1:39" s="4" customFormat="1" ht="18" customHeight="1">
      <c r="A16" s="27" t="s">
        <v>18</v>
      </c>
      <c r="B16" s="299"/>
      <c r="C16" s="49" t="s">
        <v>152</v>
      </c>
      <c r="D16" s="288"/>
      <c r="E16" s="49" t="s">
        <v>192</v>
      </c>
      <c r="F16" s="288"/>
      <c r="G16" s="288"/>
      <c r="H16" s="72" t="s">
        <v>338</v>
      </c>
      <c r="I16" s="300"/>
      <c r="J16" s="296"/>
      <c r="K16" s="301"/>
      <c r="L16" s="301"/>
      <c r="M16" s="301"/>
      <c r="N16" s="301"/>
      <c r="O16" s="301"/>
      <c r="P16" s="285" t="e">
        <v>#VALUE!</v>
      </c>
      <c r="Q16" s="296"/>
      <c r="R16" s="301"/>
      <c r="S16" s="301"/>
      <c r="T16" s="301"/>
      <c r="U16" s="301"/>
      <c r="V16" s="301"/>
      <c r="W16" s="285" t="e">
        <v>#VALUE!</v>
      </c>
    </row>
    <row r="17" spans="1:30" ht="18" customHeight="1">
      <c r="A17" s="28">
        <f>A15+1</f>
        <v>43381</v>
      </c>
      <c r="B17" s="298" t="s">
        <v>8</v>
      </c>
      <c r="C17" s="48" t="s">
        <v>205</v>
      </c>
      <c r="D17" s="286" t="s">
        <v>58</v>
      </c>
      <c r="E17" s="50" t="s">
        <v>384</v>
      </c>
      <c r="F17" s="286" t="s">
        <v>60</v>
      </c>
      <c r="G17" s="286" t="s">
        <v>46</v>
      </c>
      <c r="H17" s="50" t="s">
        <v>349</v>
      </c>
      <c r="I17" s="294" t="s">
        <v>330</v>
      </c>
      <c r="J17" s="296">
        <v>5.5</v>
      </c>
      <c r="K17" s="301">
        <v>2.1</v>
      </c>
      <c r="L17" s="301">
        <v>1.3</v>
      </c>
      <c r="M17" s="301"/>
      <c r="N17" s="301">
        <v>1</v>
      </c>
      <c r="O17" s="301">
        <v>2.1</v>
      </c>
      <c r="P17" s="284">
        <f t="shared" si="1"/>
        <v>789.5</v>
      </c>
      <c r="Q17" s="296">
        <v>5.5</v>
      </c>
      <c r="R17" s="301">
        <v>2.1</v>
      </c>
      <c r="S17" s="301">
        <v>1.3</v>
      </c>
      <c r="T17" s="301"/>
      <c r="U17" s="301">
        <v>1</v>
      </c>
      <c r="V17" s="301">
        <v>2.1</v>
      </c>
      <c r="W17" s="284">
        <v>669.5</v>
      </c>
      <c r="Z17" s="23"/>
    </row>
    <row r="18" spans="1:30" s="4" customFormat="1" ht="18" customHeight="1">
      <c r="A18" s="27" t="s">
        <v>19</v>
      </c>
      <c r="B18" s="299"/>
      <c r="C18" s="49" t="s">
        <v>148</v>
      </c>
      <c r="D18" s="288"/>
      <c r="E18" s="49" t="s">
        <v>386</v>
      </c>
      <c r="F18" s="288"/>
      <c r="G18" s="288"/>
      <c r="H18" s="41" t="s">
        <v>350</v>
      </c>
      <c r="I18" s="300"/>
      <c r="J18" s="296"/>
      <c r="K18" s="301"/>
      <c r="L18" s="301"/>
      <c r="M18" s="301"/>
      <c r="N18" s="301"/>
      <c r="O18" s="301"/>
      <c r="P18" s="285" t="e">
        <v>#VALUE!</v>
      </c>
      <c r="Q18" s="296"/>
      <c r="R18" s="301"/>
      <c r="S18" s="301"/>
      <c r="T18" s="301"/>
      <c r="U18" s="301"/>
      <c r="V18" s="301"/>
      <c r="W18" s="285" t="e">
        <v>#VALUE!</v>
      </c>
      <c r="Z18" s="5"/>
      <c r="AA18" s="78"/>
      <c r="AB18" s="297"/>
    </row>
    <row r="19" spans="1:30" ht="18" customHeight="1">
      <c r="A19" s="29">
        <f>A17+1</f>
        <v>43382</v>
      </c>
      <c r="B19" s="342" t="s">
        <v>324</v>
      </c>
      <c r="C19" s="48" t="s">
        <v>375</v>
      </c>
      <c r="D19" s="286" t="s">
        <v>354</v>
      </c>
      <c r="E19" s="125" t="s">
        <v>187</v>
      </c>
      <c r="F19" s="286"/>
      <c r="G19" s="306" t="s">
        <v>332</v>
      </c>
      <c r="H19" s="82" t="s">
        <v>388</v>
      </c>
      <c r="I19" s="294"/>
      <c r="J19" s="296">
        <v>5.3</v>
      </c>
      <c r="K19" s="301">
        <v>2</v>
      </c>
      <c r="L19" s="301">
        <v>1.6</v>
      </c>
      <c r="M19" s="301"/>
      <c r="N19" s="301"/>
      <c r="O19" s="301">
        <v>1.5</v>
      </c>
      <c r="P19" s="284">
        <f t="shared" si="1"/>
        <v>628.5</v>
      </c>
      <c r="Q19" s="296">
        <v>5.3</v>
      </c>
      <c r="R19" s="301">
        <v>2</v>
      </c>
      <c r="S19" s="301">
        <v>1.6</v>
      </c>
      <c r="T19" s="301"/>
      <c r="U19" s="301"/>
      <c r="V19" s="301">
        <v>1.5</v>
      </c>
      <c r="W19" s="284">
        <f t="shared" ref="W19" si="2">Q19*70+R19*75+S19*25+T19*60+U19*120+V19*45</f>
        <v>628.5</v>
      </c>
      <c r="Y19" s="78"/>
      <c r="AA19" s="79"/>
      <c r="AB19" s="297"/>
    </row>
    <row r="20" spans="1:30" ht="18" customHeight="1">
      <c r="A20" s="27" t="s">
        <v>20</v>
      </c>
      <c r="B20" s="340"/>
      <c r="C20" s="119" t="s">
        <v>340</v>
      </c>
      <c r="D20" s="288"/>
      <c r="E20" s="262" t="s">
        <v>188</v>
      </c>
      <c r="F20" s="288"/>
      <c r="G20" s="306"/>
      <c r="H20" s="49" t="s">
        <v>389</v>
      </c>
      <c r="I20" s="300"/>
      <c r="J20" s="296"/>
      <c r="K20" s="301"/>
      <c r="L20" s="301"/>
      <c r="M20" s="301"/>
      <c r="N20" s="301"/>
      <c r="O20" s="301"/>
      <c r="P20" s="285" t="e">
        <v>#VALUE!</v>
      </c>
      <c r="Q20" s="296"/>
      <c r="R20" s="301"/>
      <c r="S20" s="301"/>
      <c r="T20" s="301"/>
      <c r="U20" s="301"/>
      <c r="V20" s="301"/>
      <c r="W20" s="285" t="e">
        <v>#VALUE!</v>
      </c>
      <c r="Y20" s="80"/>
    </row>
    <row r="21" spans="1:30" ht="17.649999999999999" customHeight="1">
      <c r="A21" s="257">
        <f>A19+1</f>
        <v>43383</v>
      </c>
      <c r="B21" s="339" t="s">
        <v>325</v>
      </c>
      <c r="C21" s="48"/>
      <c r="D21" s="286"/>
      <c r="E21" s="50"/>
      <c r="F21" s="287"/>
      <c r="G21" s="286"/>
      <c r="H21" s="50"/>
      <c r="I21" s="294"/>
      <c r="J21" s="296"/>
      <c r="K21" s="301"/>
      <c r="L21" s="301"/>
      <c r="M21" s="301"/>
      <c r="N21" s="301"/>
      <c r="O21" s="301"/>
      <c r="P21" s="284"/>
      <c r="Q21" s="296"/>
      <c r="R21" s="301"/>
      <c r="S21" s="301"/>
      <c r="T21" s="301"/>
      <c r="U21" s="301"/>
      <c r="V21" s="301"/>
      <c r="W21" s="284"/>
      <c r="Y21" s="81"/>
      <c r="Z21" s="24"/>
      <c r="AA21" s="223"/>
      <c r="AB21" s="382"/>
      <c r="AC21" s="78"/>
      <c r="AD21" s="382"/>
    </row>
    <row r="22" spans="1:30" s="4" customFormat="1" ht="17.649999999999999" customHeight="1">
      <c r="A22" s="258" t="s">
        <v>370</v>
      </c>
      <c r="B22" s="340"/>
      <c r="C22" s="40"/>
      <c r="D22" s="288"/>
      <c r="E22" s="49"/>
      <c r="F22" s="288"/>
      <c r="G22" s="288"/>
      <c r="H22" s="49"/>
      <c r="I22" s="300"/>
      <c r="J22" s="296"/>
      <c r="K22" s="301"/>
      <c r="L22" s="301"/>
      <c r="M22" s="301"/>
      <c r="N22" s="301"/>
      <c r="O22" s="301"/>
      <c r="P22" s="285"/>
      <c r="Q22" s="296"/>
      <c r="R22" s="301"/>
      <c r="S22" s="301"/>
      <c r="T22" s="301"/>
      <c r="U22" s="301"/>
      <c r="V22" s="301"/>
      <c r="W22" s="285"/>
      <c r="Z22" s="25"/>
      <c r="AA22" s="231"/>
      <c r="AB22" s="382"/>
      <c r="AC22" s="232"/>
      <c r="AD22" s="382"/>
    </row>
    <row r="23" spans="1:30" ht="17.649999999999999" customHeight="1">
      <c r="A23" s="257">
        <f>A21+1</f>
        <v>43384</v>
      </c>
      <c r="B23" s="337" t="s">
        <v>326</v>
      </c>
      <c r="C23" s="125"/>
      <c r="D23" s="322"/>
      <c r="E23" s="48"/>
      <c r="F23" s="287"/>
      <c r="G23" s="286"/>
      <c r="H23" s="50"/>
      <c r="I23" s="324"/>
      <c r="J23" s="296"/>
      <c r="K23" s="301"/>
      <c r="L23" s="301"/>
      <c r="M23" s="301"/>
      <c r="N23" s="301"/>
      <c r="O23" s="301"/>
      <c r="P23" s="285"/>
      <c r="Q23" s="296"/>
      <c r="R23" s="301"/>
      <c r="S23" s="301"/>
      <c r="T23" s="301"/>
      <c r="U23" s="301"/>
      <c r="V23" s="301"/>
      <c r="W23" s="285"/>
    </row>
    <row r="24" spans="1:30" s="4" customFormat="1" ht="17.649999999999999" customHeight="1" thickBot="1">
      <c r="A24" s="259" t="s">
        <v>371</v>
      </c>
      <c r="B24" s="338"/>
      <c r="C24" s="73"/>
      <c r="D24" s="323"/>
      <c r="E24" s="38"/>
      <c r="F24" s="293"/>
      <c r="G24" s="293"/>
      <c r="H24" s="39"/>
      <c r="I24" s="325"/>
      <c r="J24" s="328"/>
      <c r="K24" s="314"/>
      <c r="L24" s="314"/>
      <c r="M24" s="314"/>
      <c r="N24" s="314"/>
      <c r="O24" s="314"/>
      <c r="P24" s="316"/>
      <c r="Q24" s="328"/>
      <c r="R24" s="314"/>
      <c r="S24" s="314"/>
      <c r="T24" s="314"/>
      <c r="U24" s="314"/>
      <c r="V24" s="314"/>
      <c r="W24" s="316"/>
      <c r="AA24" s="233"/>
      <c r="AB24" s="297"/>
    </row>
    <row r="25" spans="1:30" ht="17.649999999999999" customHeight="1">
      <c r="A25" s="31">
        <f>A23+3</f>
        <v>43387</v>
      </c>
      <c r="B25" s="302" t="s">
        <v>40</v>
      </c>
      <c r="C25" s="34" t="s">
        <v>131</v>
      </c>
      <c r="D25" s="292" t="s">
        <v>100</v>
      </c>
      <c r="E25" s="48" t="s">
        <v>425</v>
      </c>
      <c r="F25" s="292" t="s">
        <v>56</v>
      </c>
      <c r="G25" s="292" t="s">
        <v>332</v>
      </c>
      <c r="H25" s="97" t="s">
        <v>72</v>
      </c>
      <c r="I25" s="336" t="s">
        <v>45</v>
      </c>
      <c r="J25" s="331">
        <v>5.2</v>
      </c>
      <c r="K25" s="283">
        <v>2.2000000000000002</v>
      </c>
      <c r="L25" s="283">
        <v>1.1000000000000001</v>
      </c>
      <c r="M25" s="332">
        <v>1</v>
      </c>
      <c r="N25" s="283"/>
      <c r="O25" s="283">
        <v>2.5</v>
      </c>
      <c r="P25" s="284">
        <f t="shared" si="1"/>
        <v>729</v>
      </c>
      <c r="Q25" s="331">
        <v>5.2</v>
      </c>
      <c r="R25" s="283">
        <v>2.2000000000000002</v>
      </c>
      <c r="S25" s="283">
        <v>1.1000000000000001</v>
      </c>
      <c r="T25" s="332">
        <v>1</v>
      </c>
      <c r="U25" s="283"/>
      <c r="V25" s="283">
        <v>2.5</v>
      </c>
      <c r="W25" s="284">
        <v>733.4</v>
      </c>
      <c r="AA25" s="81"/>
      <c r="AB25" s="297"/>
    </row>
    <row r="26" spans="1:30" s="4" customFormat="1" ht="17.649999999999999" customHeight="1">
      <c r="A26" s="27" t="s">
        <v>18</v>
      </c>
      <c r="B26" s="299"/>
      <c r="C26" s="35" t="s">
        <v>150</v>
      </c>
      <c r="D26" s="288"/>
      <c r="E26" s="49" t="s">
        <v>426</v>
      </c>
      <c r="F26" s="288"/>
      <c r="G26" s="288"/>
      <c r="H26" s="96" t="s">
        <v>105</v>
      </c>
      <c r="I26" s="333"/>
      <c r="J26" s="296"/>
      <c r="K26" s="301"/>
      <c r="L26" s="301"/>
      <c r="M26" s="301"/>
      <c r="N26" s="301"/>
      <c r="O26" s="301"/>
      <c r="P26" s="285" t="e">
        <v>#VALUE!</v>
      </c>
      <c r="Q26" s="296"/>
      <c r="R26" s="301"/>
      <c r="S26" s="301"/>
      <c r="T26" s="301"/>
      <c r="U26" s="301"/>
      <c r="V26" s="301"/>
      <c r="W26" s="317" t="e">
        <v>#VALUE!</v>
      </c>
    </row>
    <row r="27" spans="1:30" ht="17.649999999999999" customHeight="1">
      <c r="A27" s="28">
        <f>A25+1</f>
        <v>43388</v>
      </c>
      <c r="B27" s="298" t="s">
        <v>8</v>
      </c>
      <c r="C27" s="127" t="s">
        <v>153</v>
      </c>
      <c r="D27" s="287" t="s">
        <v>60</v>
      </c>
      <c r="E27" s="50" t="s">
        <v>78</v>
      </c>
      <c r="F27" s="286" t="s">
        <v>99</v>
      </c>
      <c r="G27" s="286" t="s">
        <v>46</v>
      </c>
      <c r="H27" s="36" t="s">
        <v>74</v>
      </c>
      <c r="I27" s="334"/>
      <c r="J27" s="296">
        <v>5.2</v>
      </c>
      <c r="K27" s="301">
        <v>2.1</v>
      </c>
      <c r="L27" s="301">
        <v>1.6</v>
      </c>
      <c r="M27" s="301"/>
      <c r="N27" s="301"/>
      <c r="O27" s="301">
        <v>2.8</v>
      </c>
      <c r="P27" s="284">
        <f t="shared" si="1"/>
        <v>687.5</v>
      </c>
      <c r="Q27" s="296">
        <v>5.2</v>
      </c>
      <c r="R27" s="301">
        <v>2.1</v>
      </c>
      <c r="S27" s="301">
        <v>1.6</v>
      </c>
      <c r="T27" s="301"/>
      <c r="U27" s="301"/>
      <c r="V27" s="301">
        <v>2.8</v>
      </c>
      <c r="W27" s="285">
        <v>691.7</v>
      </c>
      <c r="AA27" s="78"/>
      <c r="AB27" s="297"/>
    </row>
    <row r="28" spans="1:30" s="4" customFormat="1" ht="17.649999999999999" customHeight="1">
      <c r="A28" s="27" t="s">
        <v>19</v>
      </c>
      <c r="B28" s="299"/>
      <c r="C28" s="35" t="s">
        <v>154</v>
      </c>
      <c r="D28" s="288"/>
      <c r="E28" s="49" t="s">
        <v>134</v>
      </c>
      <c r="F28" s="288"/>
      <c r="G28" s="288"/>
      <c r="H28" s="37" t="s">
        <v>103</v>
      </c>
      <c r="I28" s="335"/>
      <c r="J28" s="296"/>
      <c r="K28" s="301"/>
      <c r="L28" s="301"/>
      <c r="M28" s="301"/>
      <c r="N28" s="301"/>
      <c r="O28" s="301"/>
      <c r="P28" s="285" t="e">
        <v>#VALUE!</v>
      </c>
      <c r="Q28" s="296"/>
      <c r="R28" s="301"/>
      <c r="S28" s="301"/>
      <c r="T28" s="301"/>
      <c r="U28" s="301"/>
      <c r="V28" s="301"/>
      <c r="W28" s="317" t="e">
        <v>#VALUE!</v>
      </c>
      <c r="AA28" s="79"/>
      <c r="AB28" s="297"/>
    </row>
    <row r="29" spans="1:30" ht="17.649999999999999" customHeight="1">
      <c r="A29" s="29">
        <f>A27+1</f>
        <v>43389</v>
      </c>
      <c r="B29" s="298" t="s">
        <v>39</v>
      </c>
      <c r="C29" s="50" t="s">
        <v>126</v>
      </c>
      <c r="D29" s="286" t="s">
        <v>56</v>
      </c>
      <c r="E29" s="48" t="s">
        <v>75</v>
      </c>
      <c r="F29" s="286" t="s">
        <v>99</v>
      </c>
      <c r="G29" s="286" t="s">
        <v>332</v>
      </c>
      <c r="H29" s="50" t="s">
        <v>76</v>
      </c>
      <c r="I29" s="294"/>
      <c r="J29" s="296">
        <v>5.3</v>
      </c>
      <c r="K29" s="301">
        <v>2.2000000000000002</v>
      </c>
      <c r="L29" s="301">
        <v>1.2</v>
      </c>
      <c r="M29" s="301"/>
      <c r="N29" s="301"/>
      <c r="O29" s="301">
        <v>2.5</v>
      </c>
      <c r="P29" s="284">
        <f t="shared" si="1"/>
        <v>678.5</v>
      </c>
      <c r="Q29" s="296">
        <v>5.0999999999999996</v>
      </c>
      <c r="R29" s="301">
        <v>2.2000000000000002</v>
      </c>
      <c r="S29" s="301">
        <v>1.2</v>
      </c>
      <c r="T29" s="301"/>
      <c r="U29" s="301"/>
      <c r="V29" s="301">
        <v>2.6</v>
      </c>
      <c r="W29" s="285">
        <v>673.4</v>
      </c>
      <c r="Y29" s="115"/>
    </row>
    <row r="30" spans="1:30" s="4" customFormat="1" ht="17.649999999999999" customHeight="1">
      <c r="A30" s="27" t="s">
        <v>20</v>
      </c>
      <c r="B30" s="299"/>
      <c r="C30" s="49" t="s">
        <v>159</v>
      </c>
      <c r="D30" s="288"/>
      <c r="E30" s="49" t="s">
        <v>133</v>
      </c>
      <c r="F30" s="287"/>
      <c r="G30" s="288"/>
      <c r="H30" s="49" t="s">
        <v>118</v>
      </c>
      <c r="I30" s="300"/>
      <c r="J30" s="296"/>
      <c r="K30" s="301"/>
      <c r="L30" s="301"/>
      <c r="M30" s="301"/>
      <c r="N30" s="301"/>
      <c r="O30" s="301"/>
      <c r="P30" s="285" t="e">
        <v>#VALUE!</v>
      </c>
      <c r="Q30" s="296"/>
      <c r="R30" s="301"/>
      <c r="S30" s="301"/>
      <c r="T30" s="301"/>
      <c r="U30" s="301"/>
      <c r="V30" s="301"/>
      <c r="W30" s="285" t="e">
        <v>#VALUE!</v>
      </c>
      <c r="Z30" s="228"/>
      <c r="AA30" s="234"/>
      <c r="AB30" s="297"/>
    </row>
    <row r="31" spans="1:30" ht="17.649999999999999" customHeight="1">
      <c r="A31" s="29">
        <f>A29+1</f>
        <v>43390</v>
      </c>
      <c r="B31" s="298" t="s">
        <v>327</v>
      </c>
      <c r="C31" s="48" t="s">
        <v>198</v>
      </c>
      <c r="D31" s="287" t="s">
        <v>195</v>
      </c>
      <c r="E31" s="48" t="s">
        <v>73</v>
      </c>
      <c r="F31" s="286" t="s">
        <v>193</v>
      </c>
      <c r="G31" s="286" t="s">
        <v>41</v>
      </c>
      <c r="H31" s="50" t="s">
        <v>65</v>
      </c>
      <c r="I31" s="294" t="s">
        <v>45</v>
      </c>
      <c r="J31" s="301">
        <v>5.2</v>
      </c>
      <c r="K31" s="301">
        <v>2.1</v>
      </c>
      <c r="L31" s="301">
        <v>1.3</v>
      </c>
      <c r="M31" s="301">
        <v>1</v>
      </c>
      <c r="N31" s="301"/>
      <c r="O31" s="301">
        <v>2.5</v>
      </c>
      <c r="P31" s="284">
        <f t="shared" si="1"/>
        <v>726.5</v>
      </c>
      <c r="Q31" s="301">
        <v>5.2</v>
      </c>
      <c r="R31" s="301">
        <v>2.1</v>
      </c>
      <c r="S31" s="301">
        <v>1.3</v>
      </c>
      <c r="T31" s="301">
        <v>1</v>
      </c>
      <c r="U31" s="301"/>
      <c r="V31" s="301">
        <v>2.5</v>
      </c>
      <c r="W31" s="284">
        <v>770.7</v>
      </c>
      <c r="Z31" s="11"/>
      <c r="AA31" s="79"/>
      <c r="AB31" s="297"/>
    </row>
    <row r="32" spans="1:30" s="12" customFormat="1" ht="17.649999999999999" customHeight="1">
      <c r="A32" s="27" t="s">
        <v>21</v>
      </c>
      <c r="B32" s="299"/>
      <c r="C32" s="49" t="s">
        <v>199</v>
      </c>
      <c r="D32" s="288"/>
      <c r="E32" s="49" t="s">
        <v>132</v>
      </c>
      <c r="F32" s="288"/>
      <c r="G32" s="288"/>
      <c r="H32" s="49" t="s">
        <v>55</v>
      </c>
      <c r="I32" s="300"/>
      <c r="J32" s="301"/>
      <c r="K32" s="301"/>
      <c r="L32" s="301"/>
      <c r="M32" s="301"/>
      <c r="N32" s="301"/>
      <c r="O32" s="301"/>
      <c r="P32" s="285" t="e">
        <v>#VALUE!</v>
      </c>
      <c r="Q32" s="301"/>
      <c r="R32" s="301"/>
      <c r="S32" s="301"/>
      <c r="T32" s="301"/>
      <c r="U32" s="301"/>
      <c r="V32" s="301"/>
      <c r="W32" s="285" t="e">
        <v>#VALUE!</v>
      </c>
    </row>
    <row r="33" spans="1:38" ht="17.649999999999999" customHeight="1">
      <c r="A33" s="29">
        <f>A31+1</f>
        <v>43391</v>
      </c>
      <c r="B33" s="298" t="s">
        <v>8</v>
      </c>
      <c r="C33" s="48" t="s">
        <v>208</v>
      </c>
      <c r="D33" s="286" t="s">
        <v>209</v>
      </c>
      <c r="E33" s="50" t="s">
        <v>394</v>
      </c>
      <c r="F33" s="322" t="s">
        <v>194</v>
      </c>
      <c r="G33" s="286" t="s">
        <v>41</v>
      </c>
      <c r="H33" s="48" t="s">
        <v>136</v>
      </c>
      <c r="I33" s="324"/>
      <c r="J33" s="301">
        <v>5.5</v>
      </c>
      <c r="K33" s="301">
        <v>2</v>
      </c>
      <c r="L33" s="301">
        <v>1.6</v>
      </c>
      <c r="M33" s="301"/>
      <c r="N33" s="301"/>
      <c r="O33" s="301">
        <v>2.6</v>
      </c>
      <c r="P33" s="285">
        <f t="shared" si="1"/>
        <v>692</v>
      </c>
      <c r="Q33" s="301">
        <v>5.5</v>
      </c>
      <c r="R33" s="301">
        <v>2</v>
      </c>
      <c r="S33" s="301">
        <v>1.6</v>
      </c>
      <c r="T33" s="301"/>
      <c r="U33" s="301"/>
      <c r="V33" s="301">
        <v>2.6</v>
      </c>
      <c r="W33" s="285">
        <v>756</v>
      </c>
      <c r="Z33" s="228"/>
      <c r="AA33" s="234"/>
      <c r="AB33" s="297"/>
    </row>
    <row r="34" spans="1:38" ht="17.649999999999999" customHeight="1" thickBot="1">
      <c r="A34" s="30" t="s">
        <v>43</v>
      </c>
      <c r="B34" s="321"/>
      <c r="C34" s="49" t="s">
        <v>210</v>
      </c>
      <c r="D34" s="288"/>
      <c r="E34" s="39" t="s">
        <v>427</v>
      </c>
      <c r="F34" s="323"/>
      <c r="G34" s="293"/>
      <c r="H34" s="39" t="s">
        <v>81</v>
      </c>
      <c r="I34" s="325"/>
      <c r="J34" s="314"/>
      <c r="K34" s="314"/>
      <c r="L34" s="314"/>
      <c r="M34" s="314"/>
      <c r="N34" s="314"/>
      <c r="O34" s="314"/>
      <c r="P34" s="316" t="e">
        <v>#VALUE!</v>
      </c>
      <c r="Q34" s="314"/>
      <c r="R34" s="314"/>
      <c r="S34" s="314"/>
      <c r="T34" s="314"/>
      <c r="U34" s="314"/>
      <c r="V34" s="314"/>
      <c r="W34" s="316" t="e">
        <v>#VALUE!</v>
      </c>
      <c r="Y34" s="115"/>
      <c r="AA34" s="79"/>
      <c r="AB34" s="297"/>
    </row>
    <row r="35" spans="1:38" s="2" customFormat="1" ht="17.649999999999999" customHeight="1">
      <c r="A35" s="31">
        <f>A33+3</f>
        <v>43394</v>
      </c>
      <c r="B35" s="302" t="s">
        <v>40</v>
      </c>
      <c r="C35" s="33" t="s">
        <v>211</v>
      </c>
      <c r="D35" s="292" t="s">
        <v>196</v>
      </c>
      <c r="E35" s="34" t="s">
        <v>82</v>
      </c>
      <c r="F35" s="292" t="s">
        <v>56</v>
      </c>
      <c r="G35" s="305" t="s">
        <v>332</v>
      </c>
      <c r="H35" s="74" t="s">
        <v>83</v>
      </c>
      <c r="I35" s="303" t="s">
        <v>45</v>
      </c>
      <c r="J35" s="331">
        <v>5.3</v>
      </c>
      <c r="K35" s="283">
        <v>2</v>
      </c>
      <c r="L35" s="283">
        <v>1.2</v>
      </c>
      <c r="M35" s="332">
        <v>1</v>
      </c>
      <c r="N35" s="283"/>
      <c r="O35" s="283">
        <v>2.6</v>
      </c>
      <c r="P35" s="284">
        <f t="shared" si="1"/>
        <v>728</v>
      </c>
      <c r="Q35" s="331">
        <v>5.3</v>
      </c>
      <c r="R35" s="283">
        <v>2</v>
      </c>
      <c r="S35" s="283">
        <v>1.2</v>
      </c>
      <c r="T35" s="332">
        <v>1</v>
      </c>
      <c r="U35" s="283"/>
      <c r="V35" s="283">
        <v>2.6</v>
      </c>
      <c r="W35" s="284">
        <v>732</v>
      </c>
      <c r="Y35" s="4"/>
      <c r="Z35" s="78"/>
      <c r="AA35" s="227"/>
      <c r="AB35" s="227"/>
      <c r="AC35" s="227"/>
      <c r="AD35" s="227"/>
      <c r="AE35" s="114"/>
      <c r="AF35" s="114"/>
      <c r="AG35" s="114"/>
      <c r="AH35" s="114"/>
      <c r="AI35" s="114"/>
      <c r="AJ35" s="114"/>
      <c r="AK35" s="114"/>
      <c r="AL35" s="114"/>
    </row>
    <row r="36" spans="1:38" s="2" customFormat="1" ht="17.649999999999999" customHeight="1">
      <c r="A36" s="27" t="s">
        <v>18</v>
      </c>
      <c r="B36" s="299"/>
      <c r="C36" s="35" t="s">
        <v>197</v>
      </c>
      <c r="D36" s="288"/>
      <c r="E36" s="49" t="s">
        <v>137</v>
      </c>
      <c r="F36" s="287"/>
      <c r="G36" s="306"/>
      <c r="H36" s="72" t="s">
        <v>104</v>
      </c>
      <c r="I36" s="304"/>
      <c r="J36" s="296"/>
      <c r="K36" s="301"/>
      <c r="L36" s="301"/>
      <c r="M36" s="301"/>
      <c r="N36" s="301"/>
      <c r="O36" s="301"/>
      <c r="P36" s="285" t="e">
        <v>#VALUE!</v>
      </c>
      <c r="Q36" s="296"/>
      <c r="R36" s="301"/>
      <c r="S36" s="301"/>
      <c r="T36" s="301"/>
      <c r="U36" s="301"/>
      <c r="V36" s="301"/>
      <c r="W36" s="317" t="e">
        <v>#VALUE!</v>
      </c>
      <c r="Y36" s="114"/>
      <c r="Z36" s="79"/>
      <c r="AA36" s="227"/>
      <c r="AB36" s="227"/>
      <c r="AC36" s="228"/>
      <c r="AD36" s="227"/>
      <c r="AE36" s="114"/>
      <c r="AF36" s="114"/>
      <c r="AG36" s="114"/>
      <c r="AH36" s="114"/>
      <c r="AI36" s="114"/>
      <c r="AJ36" s="114"/>
      <c r="AK36" s="114"/>
      <c r="AL36" s="114"/>
    </row>
    <row r="37" spans="1:38" s="2" customFormat="1" ht="17.649999999999999" customHeight="1">
      <c r="A37" s="28">
        <f>A35+1</f>
        <v>43395</v>
      </c>
      <c r="B37" s="307" t="s">
        <v>8</v>
      </c>
      <c r="C37" s="125" t="s">
        <v>212</v>
      </c>
      <c r="D37" s="322" t="s">
        <v>213</v>
      </c>
      <c r="E37" s="48" t="s">
        <v>84</v>
      </c>
      <c r="F37" s="286" t="s">
        <v>56</v>
      </c>
      <c r="G37" s="306" t="s">
        <v>46</v>
      </c>
      <c r="H37" s="50" t="s">
        <v>85</v>
      </c>
      <c r="I37" s="315" t="s">
        <v>331</v>
      </c>
      <c r="J37" s="296">
        <v>5.0999999999999996</v>
      </c>
      <c r="K37" s="301">
        <v>2.2000000000000002</v>
      </c>
      <c r="L37" s="301">
        <v>1.4</v>
      </c>
      <c r="M37" s="301"/>
      <c r="N37" s="301">
        <v>1</v>
      </c>
      <c r="O37" s="301">
        <v>2.6</v>
      </c>
      <c r="P37" s="284">
        <f t="shared" si="1"/>
        <v>794</v>
      </c>
      <c r="Q37" s="296">
        <v>5.0999999999999996</v>
      </c>
      <c r="R37" s="301">
        <v>2.2000000000000002</v>
      </c>
      <c r="S37" s="301">
        <v>1.4</v>
      </c>
      <c r="T37" s="301"/>
      <c r="U37" s="301">
        <v>1</v>
      </c>
      <c r="V37" s="301">
        <v>2.6</v>
      </c>
      <c r="W37" s="285">
        <v>678.4</v>
      </c>
      <c r="Y37" s="114"/>
      <c r="Z37" s="227"/>
      <c r="AA37" s="223"/>
      <c r="AB37" s="297"/>
      <c r="AC37" s="227"/>
      <c r="AD37" s="227"/>
    </row>
    <row r="38" spans="1:38" s="14" customFormat="1" ht="17.649999999999999" customHeight="1">
      <c r="A38" s="27" t="s">
        <v>19</v>
      </c>
      <c r="B38" s="308"/>
      <c r="C38" s="72" t="s">
        <v>214</v>
      </c>
      <c r="D38" s="402"/>
      <c r="E38" s="49" t="s">
        <v>106</v>
      </c>
      <c r="F38" s="287"/>
      <c r="G38" s="306"/>
      <c r="H38" s="49" t="s">
        <v>145</v>
      </c>
      <c r="I38" s="315"/>
      <c r="J38" s="296"/>
      <c r="K38" s="301"/>
      <c r="L38" s="301"/>
      <c r="M38" s="301"/>
      <c r="N38" s="301"/>
      <c r="O38" s="301"/>
      <c r="P38" s="285" t="e">
        <v>#VALUE!</v>
      </c>
      <c r="Q38" s="296"/>
      <c r="R38" s="301"/>
      <c r="S38" s="301"/>
      <c r="T38" s="301"/>
      <c r="U38" s="301"/>
      <c r="V38" s="301"/>
      <c r="W38" s="317" t="e">
        <v>#VALUE!</v>
      </c>
      <c r="Y38" s="85"/>
      <c r="Z38" s="85"/>
      <c r="AA38" s="79"/>
      <c r="AB38" s="297"/>
      <c r="AC38" s="85"/>
      <c r="AD38" s="85"/>
    </row>
    <row r="39" spans="1:38" s="2" customFormat="1" ht="17.649999999999999" customHeight="1">
      <c r="A39" s="29">
        <f>A37+1</f>
        <v>43396</v>
      </c>
      <c r="B39" s="307" t="s">
        <v>39</v>
      </c>
      <c r="C39" s="48" t="s">
        <v>110</v>
      </c>
      <c r="D39" s="287" t="s">
        <v>56</v>
      </c>
      <c r="E39" s="125" t="s">
        <v>202</v>
      </c>
      <c r="F39" s="286" t="s">
        <v>165</v>
      </c>
      <c r="G39" s="286" t="s">
        <v>332</v>
      </c>
      <c r="H39" s="48" t="s">
        <v>87</v>
      </c>
      <c r="I39" s="315"/>
      <c r="J39" s="296">
        <v>5.4</v>
      </c>
      <c r="K39" s="301">
        <v>2.1</v>
      </c>
      <c r="L39" s="301">
        <v>1.2</v>
      </c>
      <c r="M39" s="301"/>
      <c r="N39" s="301"/>
      <c r="O39" s="301">
        <v>2.4</v>
      </c>
      <c r="P39" s="284">
        <f t="shared" si="1"/>
        <v>673.5</v>
      </c>
      <c r="Q39" s="296">
        <v>5</v>
      </c>
      <c r="R39" s="301">
        <v>2.1</v>
      </c>
      <c r="S39" s="301">
        <v>1.1000000000000001</v>
      </c>
      <c r="T39" s="301"/>
      <c r="U39" s="301"/>
      <c r="V39" s="301">
        <v>2.4</v>
      </c>
      <c r="W39" s="285">
        <v>647.20000000000005</v>
      </c>
      <c r="Y39" s="114"/>
      <c r="Z39" s="227"/>
      <c r="AA39" s="227"/>
      <c r="AB39" s="227"/>
      <c r="AC39" s="227"/>
      <c r="AD39" s="227"/>
    </row>
    <row r="40" spans="1:38" s="14" customFormat="1" ht="17.649999999999999" customHeight="1">
      <c r="A40" s="27" t="s">
        <v>20</v>
      </c>
      <c r="B40" s="308"/>
      <c r="C40" s="49" t="s">
        <v>155</v>
      </c>
      <c r="D40" s="288"/>
      <c r="E40" s="49" t="s">
        <v>203</v>
      </c>
      <c r="F40" s="288"/>
      <c r="G40" s="288"/>
      <c r="H40" s="49" t="s">
        <v>107</v>
      </c>
      <c r="I40" s="315"/>
      <c r="J40" s="330"/>
      <c r="K40" s="282"/>
      <c r="L40" s="282"/>
      <c r="M40" s="301"/>
      <c r="N40" s="282"/>
      <c r="O40" s="282"/>
      <c r="P40" s="285" t="e">
        <v>#VALUE!</v>
      </c>
      <c r="Q40" s="330"/>
      <c r="R40" s="282"/>
      <c r="S40" s="282"/>
      <c r="T40" s="301"/>
      <c r="U40" s="282"/>
      <c r="V40" s="282"/>
      <c r="W40" s="317" t="e">
        <v>#VALUE!</v>
      </c>
      <c r="Y40" s="85"/>
      <c r="Z40" s="85"/>
      <c r="AA40" s="85"/>
      <c r="AB40" s="85"/>
      <c r="AC40" s="85"/>
      <c r="AD40" s="85"/>
    </row>
    <row r="41" spans="1:38" s="2" customFormat="1" ht="17.649999999999999" customHeight="1">
      <c r="A41" s="29">
        <f>A39+1</f>
        <v>43397</v>
      </c>
      <c r="B41" s="307" t="s">
        <v>328</v>
      </c>
      <c r="C41" s="82" t="s">
        <v>140</v>
      </c>
      <c r="D41" s="287" t="s">
        <v>57</v>
      </c>
      <c r="E41" s="50" t="s">
        <v>90</v>
      </c>
      <c r="F41" s="286" t="s">
        <v>56</v>
      </c>
      <c r="G41" s="306" t="s">
        <v>46</v>
      </c>
      <c r="H41" s="50" t="s">
        <v>63</v>
      </c>
      <c r="I41" s="315" t="s">
        <v>45</v>
      </c>
      <c r="J41" s="301">
        <v>5.3</v>
      </c>
      <c r="K41" s="301">
        <v>2.2000000000000002</v>
      </c>
      <c r="L41" s="301">
        <v>1.2</v>
      </c>
      <c r="M41" s="301">
        <v>1</v>
      </c>
      <c r="N41" s="301"/>
      <c r="O41" s="301">
        <v>2.6</v>
      </c>
      <c r="P41" s="284">
        <f t="shared" si="1"/>
        <v>743</v>
      </c>
      <c r="Q41" s="301">
        <v>5.0999999999999996</v>
      </c>
      <c r="R41" s="301">
        <v>2</v>
      </c>
      <c r="S41" s="301">
        <v>1.2</v>
      </c>
      <c r="T41" s="301">
        <v>1</v>
      </c>
      <c r="U41" s="301"/>
      <c r="V41" s="301">
        <v>2.6</v>
      </c>
      <c r="W41" s="285">
        <v>658</v>
      </c>
      <c r="Y41" s="114"/>
      <c r="Z41" s="114"/>
      <c r="AA41" s="114"/>
      <c r="AB41" s="114"/>
    </row>
    <row r="42" spans="1:38" s="15" customFormat="1" ht="17.649999999999999" customHeight="1">
      <c r="A42" s="27" t="s">
        <v>21</v>
      </c>
      <c r="B42" s="308"/>
      <c r="C42" s="49" t="s">
        <v>141</v>
      </c>
      <c r="D42" s="288"/>
      <c r="E42" s="49" t="s">
        <v>428</v>
      </c>
      <c r="F42" s="287"/>
      <c r="G42" s="306"/>
      <c r="H42" s="49" t="s">
        <v>119</v>
      </c>
      <c r="I42" s="315"/>
      <c r="J42" s="301"/>
      <c r="K42" s="301"/>
      <c r="L42" s="301"/>
      <c r="M42" s="301"/>
      <c r="N42" s="301"/>
      <c r="O42" s="301"/>
      <c r="P42" s="285" t="e">
        <v>#VALUE!</v>
      </c>
      <c r="Q42" s="301"/>
      <c r="R42" s="301"/>
      <c r="S42" s="301"/>
      <c r="T42" s="301"/>
      <c r="U42" s="301"/>
      <c r="V42" s="301"/>
      <c r="W42" s="285" t="e">
        <v>#VALUE!</v>
      </c>
      <c r="Y42" s="86"/>
      <c r="Z42" s="86"/>
      <c r="AA42" s="86"/>
      <c r="AB42" s="86"/>
    </row>
    <row r="43" spans="1:38" s="2" customFormat="1" ht="17.649999999999999" customHeight="1">
      <c r="A43" s="29">
        <f>A41+1</f>
        <v>43398</v>
      </c>
      <c r="B43" s="298" t="s">
        <v>8</v>
      </c>
      <c r="C43" s="50" t="s">
        <v>123</v>
      </c>
      <c r="D43" s="286" t="s">
        <v>57</v>
      </c>
      <c r="E43" s="48" t="s">
        <v>91</v>
      </c>
      <c r="F43" s="286" t="s">
        <v>59</v>
      </c>
      <c r="G43" s="306" t="s">
        <v>46</v>
      </c>
      <c r="H43" s="50" t="s">
        <v>93</v>
      </c>
      <c r="I43" s="333"/>
      <c r="J43" s="301">
        <v>5.5</v>
      </c>
      <c r="K43" s="301">
        <v>2.1</v>
      </c>
      <c r="L43" s="301">
        <v>1.5</v>
      </c>
      <c r="M43" s="301"/>
      <c r="N43" s="301"/>
      <c r="O43" s="301">
        <v>2.6</v>
      </c>
      <c r="P43" s="285">
        <f t="shared" si="1"/>
        <v>697</v>
      </c>
      <c r="Q43" s="301">
        <v>5.5</v>
      </c>
      <c r="R43" s="301">
        <v>2.1</v>
      </c>
      <c r="S43" s="301">
        <v>1.5</v>
      </c>
      <c r="T43" s="301"/>
      <c r="U43" s="301"/>
      <c r="V43" s="301">
        <v>2.6</v>
      </c>
      <c r="W43" s="285">
        <v>761.2</v>
      </c>
      <c r="Y43" s="114"/>
      <c r="Z43" s="114"/>
      <c r="AA43" s="114"/>
      <c r="AB43" s="114"/>
    </row>
    <row r="44" spans="1:38" s="14" customFormat="1" ht="17.649999999999999" customHeight="1">
      <c r="A44" s="268" t="s">
        <v>7</v>
      </c>
      <c r="B44" s="329"/>
      <c r="C44" s="51" t="s">
        <v>146</v>
      </c>
      <c r="D44" s="287"/>
      <c r="E44" s="51" t="s">
        <v>92</v>
      </c>
      <c r="F44" s="287"/>
      <c r="G44" s="286"/>
      <c r="H44" s="51" t="s">
        <v>189</v>
      </c>
      <c r="I44" s="324"/>
      <c r="J44" s="282"/>
      <c r="K44" s="282"/>
      <c r="L44" s="282"/>
      <c r="M44" s="282"/>
      <c r="N44" s="282"/>
      <c r="O44" s="282"/>
      <c r="P44" s="317" t="e">
        <v>#VALUE!</v>
      </c>
      <c r="Q44" s="282"/>
      <c r="R44" s="282"/>
      <c r="S44" s="282"/>
      <c r="T44" s="282"/>
      <c r="U44" s="282"/>
      <c r="V44" s="282"/>
      <c r="W44" s="317" t="e">
        <v>#VALUE!</v>
      </c>
      <c r="Y44" s="85"/>
      <c r="Z44" s="85"/>
      <c r="AA44" s="85"/>
      <c r="AB44" s="85"/>
    </row>
    <row r="45" spans="1:38" s="2" customFormat="1" ht="17.649999999999999" customHeight="1">
      <c r="A45" s="29">
        <f>A43+1</f>
        <v>43399</v>
      </c>
      <c r="B45" s="298" t="s">
        <v>429</v>
      </c>
      <c r="C45" s="50" t="s">
        <v>431</v>
      </c>
      <c r="D45" s="286" t="s">
        <v>418</v>
      </c>
      <c r="E45" s="50" t="s">
        <v>412</v>
      </c>
      <c r="F45" s="286" t="s">
        <v>418</v>
      </c>
      <c r="G45" s="306"/>
      <c r="H45" s="266" t="s">
        <v>413</v>
      </c>
      <c r="I45" s="304" t="s">
        <v>45</v>
      </c>
      <c r="J45" s="296">
        <v>5.5</v>
      </c>
      <c r="K45" s="301">
        <v>2</v>
      </c>
      <c r="L45" s="301">
        <v>1</v>
      </c>
      <c r="M45" s="301">
        <v>1</v>
      </c>
      <c r="N45" s="301"/>
      <c r="O45" s="301">
        <v>2.7</v>
      </c>
      <c r="P45" s="285">
        <f t="shared" si="1"/>
        <v>741.5</v>
      </c>
      <c r="Q45" s="296">
        <v>5.5</v>
      </c>
      <c r="R45" s="301">
        <v>2</v>
      </c>
      <c r="S45" s="301">
        <v>1</v>
      </c>
      <c r="T45" s="301">
        <v>1</v>
      </c>
      <c r="U45" s="301"/>
      <c r="V45" s="301">
        <v>2.7</v>
      </c>
      <c r="W45" s="285">
        <v>745.5</v>
      </c>
      <c r="Y45" s="114"/>
      <c r="Z45" s="114"/>
      <c r="AA45" s="114"/>
      <c r="AB45" s="114"/>
    </row>
    <row r="46" spans="1:38" s="14" customFormat="1" ht="17.649999999999999" customHeight="1" thickBot="1">
      <c r="A46" s="256" t="s">
        <v>23</v>
      </c>
      <c r="B46" s="321"/>
      <c r="C46" s="39" t="s">
        <v>432</v>
      </c>
      <c r="D46" s="293"/>
      <c r="E46" s="39" t="s">
        <v>416</v>
      </c>
      <c r="F46" s="293"/>
      <c r="G46" s="326"/>
      <c r="H46" s="267" t="s">
        <v>414</v>
      </c>
      <c r="I46" s="327"/>
      <c r="J46" s="328"/>
      <c r="K46" s="314"/>
      <c r="L46" s="314"/>
      <c r="M46" s="314"/>
      <c r="N46" s="314"/>
      <c r="O46" s="314"/>
      <c r="P46" s="316" t="e">
        <v>#VALUE!</v>
      </c>
      <c r="Q46" s="328"/>
      <c r="R46" s="314"/>
      <c r="S46" s="314"/>
      <c r="T46" s="314"/>
      <c r="U46" s="314"/>
      <c r="V46" s="314"/>
      <c r="W46" s="316" t="e">
        <v>#VALUE!</v>
      </c>
    </row>
    <row r="47" spans="1:38" s="2" customFormat="1" ht="17.649999999999999" customHeight="1">
      <c r="A47" s="28">
        <f>A45+3</f>
        <v>43402</v>
      </c>
      <c r="B47" s="299" t="s">
        <v>8</v>
      </c>
      <c r="C47" s="48" t="s">
        <v>206</v>
      </c>
      <c r="D47" s="287" t="s">
        <v>99</v>
      </c>
      <c r="E47" s="48" t="s">
        <v>142</v>
      </c>
      <c r="F47" s="287" t="s">
        <v>56</v>
      </c>
      <c r="G47" s="333" t="s">
        <v>46</v>
      </c>
      <c r="H47" s="265" t="s">
        <v>95</v>
      </c>
      <c r="I47" s="364"/>
      <c r="J47" s="309">
        <v>5.4</v>
      </c>
      <c r="K47" s="309">
        <v>2</v>
      </c>
      <c r="L47" s="309">
        <v>1.4</v>
      </c>
      <c r="M47" s="309"/>
      <c r="N47" s="309"/>
      <c r="O47" s="309">
        <v>2.5</v>
      </c>
      <c r="P47" s="284">
        <f t="shared" si="1"/>
        <v>675.5</v>
      </c>
      <c r="Q47" s="331">
        <v>5.0999999999999996</v>
      </c>
      <c r="R47" s="283">
        <v>2</v>
      </c>
      <c r="S47" s="283">
        <v>1.4</v>
      </c>
      <c r="T47" s="283"/>
      <c r="U47" s="283"/>
      <c r="V47" s="283">
        <v>2.5</v>
      </c>
      <c r="W47" s="284">
        <v>658.5</v>
      </c>
    </row>
    <row r="48" spans="1:38" s="14" customFormat="1" ht="17.649999999999999" customHeight="1">
      <c r="A48" s="27" t="s">
        <v>19</v>
      </c>
      <c r="B48" s="308"/>
      <c r="C48" s="49" t="s">
        <v>207</v>
      </c>
      <c r="D48" s="288"/>
      <c r="E48" s="49" t="s">
        <v>143</v>
      </c>
      <c r="F48" s="288"/>
      <c r="G48" s="304"/>
      <c r="H48" s="124" t="s">
        <v>121</v>
      </c>
      <c r="I48" s="313"/>
      <c r="J48" s="283"/>
      <c r="K48" s="283"/>
      <c r="L48" s="283"/>
      <c r="M48" s="283"/>
      <c r="N48" s="283"/>
      <c r="O48" s="283"/>
      <c r="P48" s="285" t="e">
        <v>#VALUE!</v>
      </c>
      <c r="Q48" s="296"/>
      <c r="R48" s="301"/>
      <c r="S48" s="301"/>
      <c r="T48" s="301"/>
      <c r="U48" s="301"/>
      <c r="V48" s="301"/>
      <c r="W48" s="285" t="e">
        <v>#VALUE!</v>
      </c>
    </row>
    <row r="49" spans="1:26" s="2" customFormat="1" ht="17.649999999999999" hidden="1" customHeight="1">
      <c r="A49" s="102">
        <v>43040</v>
      </c>
      <c r="B49" s="299" t="s">
        <v>8</v>
      </c>
      <c r="C49" s="98"/>
      <c r="D49" s="363"/>
      <c r="E49" s="98"/>
      <c r="F49" s="363"/>
      <c r="G49" s="310"/>
      <c r="H49" s="98"/>
      <c r="I49" s="364"/>
      <c r="J49" s="282">
        <v>6.1</v>
      </c>
      <c r="K49" s="282">
        <v>3</v>
      </c>
      <c r="L49" s="282">
        <v>2.4</v>
      </c>
      <c r="M49" s="282"/>
      <c r="N49" s="282"/>
      <c r="O49" s="282">
        <v>3.5</v>
      </c>
      <c r="P49" s="284">
        <f t="shared" si="1"/>
        <v>869.5</v>
      </c>
      <c r="Q49" s="386"/>
      <c r="R49" s="380"/>
      <c r="S49" s="380"/>
      <c r="T49" s="380"/>
      <c r="U49" s="380"/>
      <c r="V49" s="380"/>
      <c r="W49" s="383"/>
    </row>
    <row r="50" spans="1:26" s="14" customFormat="1" ht="17.649999999999999" hidden="1" customHeight="1">
      <c r="A50" s="103" t="s">
        <v>20</v>
      </c>
      <c r="B50" s="308"/>
      <c r="C50" s="100"/>
      <c r="D50" s="310"/>
      <c r="E50" s="104"/>
      <c r="F50" s="310"/>
      <c r="G50" s="311"/>
      <c r="H50" s="100"/>
      <c r="I50" s="313"/>
      <c r="J50" s="283"/>
      <c r="K50" s="283"/>
      <c r="L50" s="283"/>
      <c r="M50" s="283"/>
      <c r="N50" s="283"/>
      <c r="O50" s="283"/>
      <c r="P50" s="285" t="e">
        <v>#VALUE!</v>
      </c>
      <c r="Q50" s="387"/>
      <c r="R50" s="381"/>
      <c r="S50" s="381"/>
      <c r="T50" s="381"/>
      <c r="U50" s="381"/>
      <c r="V50" s="381"/>
      <c r="W50" s="384"/>
    </row>
    <row r="51" spans="1:26" s="2" customFormat="1" ht="17.649999999999999" hidden="1" customHeight="1">
      <c r="A51" s="105">
        <v>43041</v>
      </c>
      <c r="B51" s="307" t="s">
        <v>8</v>
      </c>
      <c r="C51" s="98"/>
      <c r="D51" s="363"/>
      <c r="E51" s="99"/>
      <c r="F51" s="318"/>
      <c r="G51" s="310"/>
      <c r="H51" s="99"/>
      <c r="I51" s="312"/>
      <c r="J51" s="282">
        <v>7.1</v>
      </c>
      <c r="K51" s="282">
        <v>4</v>
      </c>
      <c r="L51" s="282">
        <v>3.4</v>
      </c>
      <c r="M51" s="282"/>
      <c r="N51" s="282"/>
      <c r="O51" s="282">
        <v>4.5</v>
      </c>
      <c r="P51" s="284">
        <f t="shared" si="1"/>
        <v>1084.5</v>
      </c>
      <c r="Q51" s="381"/>
      <c r="R51" s="381"/>
      <c r="S51" s="381"/>
      <c r="T51" s="381"/>
      <c r="U51" s="381"/>
      <c r="V51" s="381"/>
      <c r="W51" s="384"/>
      <c r="Y51" s="114"/>
      <c r="Z51" s="114"/>
    </row>
    <row r="52" spans="1:26" s="14" customFormat="1" ht="17.649999999999999" hidden="1" customHeight="1">
      <c r="A52" s="103" t="s">
        <v>21</v>
      </c>
      <c r="B52" s="308"/>
      <c r="C52" s="100"/>
      <c r="D52" s="310"/>
      <c r="E52" s="100"/>
      <c r="F52" s="310"/>
      <c r="G52" s="311"/>
      <c r="H52" s="101"/>
      <c r="I52" s="313"/>
      <c r="J52" s="283"/>
      <c r="K52" s="283"/>
      <c r="L52" s="283"/>
      <c r="M52" s="283"/>
      <c r="N52" s="283"/>
      <c r="O52" s="283"/>
      <c r="P52" s="285" t="e">
        <v>#VALUE!</v>
      </c>
      <c r="Q52" s="381"/>
      <c r="R52" s="381"/>
      <c r="S52" s="381"/>
      <c r="T52" s="381"/>
      <c r="U52" s="381"/>
      <c r="V52" s="381"/>
      <c r="W52" s="384"/>
      <c r="Y52" s="78"/>
      <c r="Z52" s="85"/>
    </row>
    <row r="53" spans="1:26" s="2" customFormat="1" ht="17.649999999999999" hidden="1" customHeight="1">
      <c r="A53" s="102">
        <v>43042</v>
      </c>
      <c r="B53" s="307" t="s">
        <v>8</v>
      </c>
      <c r="C53" s="106"/>
      <c r="D53" s="318"/>
      <c r="E53" s="99"/>
      <c r="F53" s="318"/>
      <c r="G53" s="311"/>
      <c r="H53" s="99"/>
      <c r="I53" s="312"/>
      <c r="J53" s="282">
        <v>8.1</v>
      </c>
      <c r="K53" s="282">
        <v>5</v>
      </c>
      <c r="L53" s="282">
        <v>4.4000000000000004</v>
      </c>
      <c r="M53" s="282"/>
      <c r="N53" s="282"/>
      <c r="O53" s="282">
        <v>5.5</v>
      </c>
      <c r="P53" s="284">
        <f t="shared" si="1"/>
        <v>1299.5</v>
      </c>
      <c r="Q53" s="381"/>
      <c r="R53" s="381"/>
      <c r="S53" s="381"/>
      <c r="T53" s="381"/>
      <c r="U53" s="381"/>
      <c r="V53" s="381"/>
      <c r="W53" s="384"/>
      <c r="Y53" s="79"/>
      <c r="Z53" s="114"/>
    </row>
    <row r="54" spans="1:26" s="14" customFormat="1" ht="17.649999999999999" hidden="1" customHeight="1" thickBot="1">
      <c r="A54" s="107" t="s">
        <v>7</v>
      </c>
      <c r="B54" s="308"/>
      <c r="C54" s="108"/>
      <c r="D54" s="319"/>
      <c r="E54" s="109"/>
      <c r="F54" s="319"/>
      <c r="G54" s="365"/>
      <c r="H54" s="109"/>
      <c r="I54" s="313"/>
      <c r="J54" s="283"/>
      <c r="K54" s="283"/>
      <c r="L54" s="283"/>
      <c r="M54" s="283"/>
      <c r="N54" s="283"/>
      <c r="O54" s="283"/>
      <c r="P54" s="285" t="e">
        <v>#VALUE!</v>
      </c>
      <c r="Q54" s="385"/>
      <c r="R54" s="385"/>
      <c r="S54" s="385"/>
      <c r="T54" s="385"/>
      <c r="U54" s="385"/>
      <c r="V54" s="385"/>
      <c r="W54" s="391"/>
    </row>
    <row r="55" spans="1:26" s="14" customFormat="1" ht="17.649999999999999" hidden="1" customHeight="1">
      <c r="A55" s="110">
        <v>43008</v>
      </c>
      <c r="B55" s="50"/>
      <c r="C55" s="111"/>
      <c r="D55" s="401"/>
      <c r="E55" s="111"/>
      <c r="F55" s="401"/>
      <c r="G55" s="34"/>
      <c r="H55" s="82"/>
      <c r="I55" s="214"/>
      <c r="J55" s="282">
        <v>9.1</v>
      </c>
      <c r="K55" s="282">
        <v>6</v>
      </c>
      <c r="L55" s="282">
        <v>5.4</v>
      </c>
      <c r="M55" s="282"/>
      <c r="N55" s="282"/>
      <c r="O55" s="282">
        <v>6.5</v>
      </c>
      <c r="P55" s="284">
        <f t="shared" si="1"/>
        <v>1514.5</v>
      </c>
      <c r="Q55" s="396"/>
      <c r="R55" s="398"/>
      <c r="S55" s="398"/>
      <c r="T55" s="398"/>
      <c r="U55" s="398"/>
      <c r="V55" s="398"/>
      <c r="W55" s="399"/>
    </row>
    <row r="56" spans="1:26" s="14" customFormat="1" ht="17.649999999999999" hidden="1" customHeight="1" thickBot="1">
      <c r="A56" s="112" t="s">
        <v>47</v>
      </c>
      <c r="B56" s="48" t="s">
        <v>39</v>
      </c>
      <c r="C56" s="109"/>
      <c r="D56" s="319"/>
      <c r="E56" s="109"/>
      <c r="F56" s="319"/>
      <c r="G56" s="287" t="s">
        <v>332</v>
      </c>
      <c r="H56" s="82" t="s">
        <v>62</v>
      </c>
      <c r="I56" s="289"/>
      <c r="J56" s="283"/>
      <c r="K56" s="283"/>
      <c r="L56" s="283"/>
      <c r="M56" s="283"/>
      <c r="N56" s="283"/>
      <c r="O56" s="283"/>
      <c r="P56" s="285" t="e">
        <v>#VALUE!</v>
      </c>
      <c r="Q56" s="397"/>
      <c r="R56" s="385"/>
      <c r="S56" s="385"/>
      <c r="T56" s="385"/>
      <c r="U56" s="385"/>
      <c r="V56" s="385"/>
      <c r="W56" s="400"/>
    </row>
    <row r="57" spans="1:26" s="14" customFormat="1" ht="17.649999999999999" customHeight="1">
      <c r="A57" s="29">
        <f>A47+1</f>
        <v>43403</v>
      </c>
      <c r="B57" s="287" t="s">
        <v>373</v>
      </c>
      <c r="C57" s="82" t="s">
        <v>376</v>
      </c>
      <c r="D57" s="286" t="s">
        <v>56</v>
      </c>
      <c r="E57" s="48" t="s">
        <v>70</v>
      </c>
      <c r="F57" s="286" t="s">
        <v>56</v>
      </c>
      <c r="G57" s="287"/>
      <c r="H57" s="48" t="s">
        <v>405</v>
      </c>
      <c r="I57" s="289"/>
      <c r="J57" s="296">
        <v>5.4</v>
      </c>
      <c r="K57" s="301">
        <v>2</v>
      </c>
      <c r="L57" s="301">
        <v>1.5</v>
      </c>
      <c r="M57" s="301"/>
      <c r="N57" s="301"/>
      <c r="O57" s="301">
        <v>2.4</v>
      </c>
      <c r="P57" s="284">
        <f t="shared" ref="P57:P59" si="3">J57*70+K57*75+L57*25+M57*60+N57*120+O57*45</f>
        <v>673.5</v>
      </c>
      <c r="Q57" s="296">
        <v>5.4</v>
      </c>
      <c r="R57" s="301">
        <v>2</v>
      </c>
      <c r="S57" s="301">
        <v>1.3</v>
      </c>
      <c r="T57" s="301"/>
      <c r="U57" s="301"/>
      <c r="V57" s="301">
        <v>2.4</v>
      </c>
      <c r="W57" s="285">
        <v>672.5</v>
      </c>
    </row>
    <row r="58" spans="1:26" s="14" customFormat="1" ht="17.649999999999999" customHeight="1">
      <c r="A58" s="32" t="s">
        <v>160</v>
      </c>
      <c r="B58" s="288"/>
      <c r="C58" s="119" t="s">
        <v>377</v>
      </c>
      <c r="D58" s="288"/>
      <c r="E58" s="49" t="s">
        <v>127</v>
      </c>
      <c r="F58" s="288"/>
      <c r="G58" s="288"/>
      <c r="H58" s="49" t="s">
        <v>407</v>
      </c>
      <c r="I58" s="333"/>
      <c r="J58" s="296"/>
      <c r="K58" s="301"/>
      <c r="L58" s="301"/>
      <c r="M58" s="301"/>
      <c r="N58" s="301"/>
      <c r="O58" s="301"/>
      <c r="P58" s="285" t="e">
        <v>#VALUE!</v>
      </c>
      <c r="Q58" s="296"/>
      <c r="R58" s="301"/>
      <c r="S58" s="301"/>
      <c r="T58" s="301"/>
      <c r="U58" s="301"/>
      <c r="V58" s="301"/>
      <c r="W58" s="285" t="e">
        <v>#VALUE!</v>
      </c>
    </row>
    <row r="59" spans="1:26" s="14" customFormat="1" ht="17.649999999999999" customHeight="1">
      <c r="A59" s="261">
        <f>A57+1</f>
        <v>43404</v>
      </c>
      <c r="B59" s="379" t="s">
        <v>329</v>
      </c>
      <c r="C59" s="251" t="s">
        <v>378</v>
      </c>
      <c r="D59" s="286" t="s">
        <v>367</v>
      </c>
      <c r="E59" s="252" t="s">
        <v>402</v>
      </c>
      <c r="F59" s="286" t="s">
        <v>200</v>
      </c>
      <c r="G59" s="286" t="s">
        <v>46</v>
      </c>
      <c r="H59" s="252" t="s">
        <v>403</v>
      </c>
      <c r="I59" s="377" t="s">
        <v>45</v>
      </c>
      <c r="J59" s="301">
        <v>5.3</v>
      </c>
      <c r="K59" s="301">
        <v>2.2000000000000002</v>
      </c>
      <c r="L59" s="301">
        <v>1.6</v>
      </c>
      <c r="M59" s="301">
        <v>1</v>
      </c>
      <c r="N59" s="301"/>
      <c r="O59" s="301">
        <v>1.5</v>
      </c>
      <c r="P59" s="378">
        <f t="shared" si="3"/>
        <v>703.5</v>
      </c>
      <c r="Q59" s="282">
        <v>5.3</v>
      </c>
      <c r="R59" s="282">
        <v>2.2000000000000002</v>
      </c>
      <c r="S59" s="282">
        <v>1.6</v>
      </c>
      <c r="T59" s="282">
        <v>1</v>
      </c>
      <c r="U59" s="282"/>
      <c r="V59" s="282">
        <v>1.5</v>
      </c>
      <c r="W59" s="284">
        <f t="shared" ref="W59" si="4">Q59*70+R59*75+S59*25+T59*60+U59*120+V59*45</f>
        <v>703.5</v>
      </c>
    </row>
    <row r="60" spans="1:26" s="14" customFormat="1" ht="17.649999999999999" customHeight="1" thickBot="1">
      <c r="A60" s="261" t="s">
        <v>372</v>
      </c>
      <c r="B60" s="379"/>
      <c r="C60" s="248" t="s">
        <v>379</v>
      </c>
      <c r="D60" s="293"/>
      <c r="E60" s="39" t="s">
        <v>120</v>
      </c>
      <c r="F60" s="293"/>
      <c r="G60" s="293"/>
      <c r="H60" s="39" t="s">
        <v>404</v>
      </c>
      <c r="I60" s="377"/>
      <c r="J60" s="301"/>
      <c r="K60" s="301"/>
      <c r="L60" s="301"/>
      <c r="M60" s="301"/>
      <c r="N60" s="301"/>
      <c r="O60" s="301"/>
      <c r="P60" s="378" t="e">
        <v>#VALUE!</v>
      </c>
      <c r="Q60" s="283"/>
      <c r="R60" s="283"/>
      <c r="S60" s="283"/>
      <c r="T60" s="283"/>
      <c r="U60" s="283"/>
      <c r="V60" s="283"/>
      <c r="W60" s="285" t="e">
        <v>#VALUE!</v>
      </c>
    </row>
    <row r="61" spans="1:26" s="18" customFormat="1" ht="14.25" customHeight="1">
      <c r="A61" s="375" t="s">
        <v>24</v>
      </c>
      <c r="B61" s="376"/>
      <c r="C61" s="373" t="s">
        <v>25</v>
      </c>
      <c r="D61" s="373"/>
      <c r="E61" s="118" t="s">
        <v>26</v>
      </c>
      <c r="F61" s="373" t="s">
        <v>27</v>
      </c>
      <c r="G61" s="373"/>
      <c r="H61" s="118" t="s">
        <v>28</v>
      </c>
      <c r="I61" s="392" t="s">
        <v>29</v>
      </c>
      <c r="J61" s="393"/>
      <c r="K61" s="393"/>
      <c r="L61" s="393"/>
      <c r="M61" s="393"/>
      <c r="N61" s="393"/>
      <c r="O61" s="393"/>
      <c r="P61" s="393"/>
      <c r="Q61" s="393"/>
      <c r="R61" s="394"/>
      <c r="S61" s="373" t="s">
        <v>30</v>
      </c>
      <c r="T61" s="373"/>
      <c r="U61" s="373" t="s">
        <v>31</v>
      </c>
      <c r="V61" s="373"/>
      <c r="W61" s="374"/>
      <c r="X61" s="16"/>
      <c r="Y61" s="17"/>
      <c r="Z61" s="17"/>
    </row>
    <row r="62" spans="1:26" s="19" customFormat="1" ht="14.65" customHeight="1">
      <c r="A62" s="360" t="s">
        <v>32</v>
      </c>
      <c r="B62" s="361"/>
      <c r="C62" s="362">
        <v>670</v>
      </c>
      <c r="D62" s="362" t="s">
        <v>33</v>
      </c>
      <c r="E62" s="116">
        <v>4.5</v>
      </c>
      <c r="F62" s="371">
        <v>2</v>
      </c>
      <c r="G62" s="371"/>
      <c r="H62" s="116">
        <v>1.5</v>
      </c>
      <c r="I62" s="362" t="s">
        <v>6</v>
      </c>
      <c r="J62" s="362"/>
      <c r="K62" s="362"/>
      <c r="L62" s="362"/>
      <c r="M62" s="362"/>
      <c r="N62" s="362"/>
      <c r="O62" s="362"/>
      <c r="P62" s="362"/>
      <c r="Q62" s="362"/>
      <c r="R62" s="362"/>
      <c r="S62" s="362" t="s">
        <v>6</v>
      </c>
      <c r="T62" s="362"/>
      <c r="U62" s="362">
        <v>2</v>
      </c>
      <c r="V62" s="362"/>
      <c r="W62" s="366"/>
      <c r="X62" s="20"/>
    </row>
    <row r="63" spans="1:26" s="19" customFormat="1" ht="14.65" customHeight="1">
      <c r="A63" s="360" t="s">
        <v>34</v>
      </c>
      <c r="B63" s="361"/>
      <c r="C63" s="362">
        <v>770</v>
      </c>
      <c r="D63" s="362" t="s">
        <v>33</v>
      </c>
      <c r="E63" s="116">
        <v>5</v>
      </c>
      <c r="F63" s="371">
        <v>2</v>
      </c>
      <c r="G63" s="371"/>
      <c r="H63" s="116">
        <v>2</v>
      </c>
      <c r="I63" s="362" t="s">
        <v>6</v>
      </c>
      <c r="J63" s="362"/>
      <c r="K63" s="362"/>
      <c r="L63" s="362"/>
      <c r="M63" s="362"/>
      <c r="N63" s="362"/>
      <c r="O63" s="362"/>
      <c r="P63" s="362"/>
      <c r="Q63" s="362"/>
      <c r="R63" s="362"/>
      <c r="S63" s="362" t="s">
        <v>6</v>
      </c>
      <c r="T63" s="362"/>
      <c r="U63" s="362">
        <v>2.5</v>
      </c>
      <c r="V63" s="362"/>
      <c r="W63" s="366"/>
    </row>
    <row r="64" spans="1:26" s="19" customFormat="1" ht="14.65" customHeight="1" thickBot="1">
      <c r="A64" s="367" t="s">
        <v>38</v>
      </c>
      <c r="B64" s="368"/>
      <c r="C64" s="369">
        <v>860</v>
      </c>
      <c r="D64" s="369" t="s">
        <v>33</v>
      </c>
      <c r="E64" s="117">
        <v>5.5</v>
      </c>
      <c r="F64" s="372">
        <v>2.5</v>
      </c>
      <c r="G64" s="372"/>
      <c r="H64" s="117">
        <v>2</v>
      </c>
      <c r="I64" s="388" t="s">
        <v>6</v>
      </c>
      <c r="J64" s="389"/>
      <c r="K64" s="389"/>
      <c r="L64" s="389"/>
      <c r="M64" s="389"/>
      <c r="N64" s="389"/>
      <c r="O64" s="389"/>
      <c r="P64" s="389"/>
      <c r="Q64" s="389"/>
      <c r="R64" s="390"/>
      <c r="S64" s="369" t="s">
        <v>6</v>
      </c>
      <c r="T64" s="369"/>
      <c r="U64" s="369">
        <v>2.5</v>
      </c>
      <c r="V64" s="369"/>
      <c r="W64" s="370"/>
    </row>
    <row r="65" spans="1:24" s="19" customFormat="1" ht="14.65" customHeight="1">
      <c r="A65" s="70" t="s">
        <v>35</v>
      </c>
      <c r="B65" s="61"/>
      <c r="C65" s="62"/>
      <c r="D65" s="63"/>
      <c r="E65" s="63"/>
      <c r="F65" s="63"/>
      <c r="G65" s="62"/>
      <c r="H65" s="62"/>
      <c r="I65" s="63"/>
      <c r="J65" s="61"/>
      <c r="K65" s="61"/>
      <c r="L65" s="61"/>
      <c r="M65" s="61"/>
      <c r="N65" s="61"/>
      <c r="O65" s="64"/>
      <c r="P65" s="63"/>
      <c r="Q65" s="61"/>
      <c r="R65" s="61"/>
      <c r="S65" s="61"/>
      <c r="T65" s="61"/>
      <c r="U65" s="61"/>
      <c r="V65" s="64"/>
      <c r="W65" s="63"/>
      <c r="X65" s="20"/>
    </row>
    <row r="66" spans="1:24" s="19" customFormat="1" ht="14.65" customHeight="1">
      <c r="A66" s="58" t="s">
        <v>36</v>
      </c>
      <c r="B66" s="65"/>
      <c r="C66" s="66"/>
      <c r="D66" s="65"/>
      <c r="E66" s="65"/>
      <c r="F66" s="65"/>
      <c r="G66" s="66"/>
      <c r="H66" s="66"/>
      <c r="I66" s="65"/>
      <c r="J66" s="65"/>
      <c r="K66" s="65"/>
      <c r="L66" s="65"/>
      <c r="M66" s="65"/>
      <c r="N66" s="65"/>
      <c r="O66" s="67"/>
      <c r="P66" s="65"/>
      <c r="Q66" s="65"/>
      <c r="R66" s="65"/>
      <c r="S66" s="65"/>
      <c r="T66" s="65"/>
      <c r="U66" s="65"/>
      <c r="V66" s="67"/>
      <c r="W66" s="65"/>
      <c r="X66" s="20"/>
    </row>
    <row r="67" spans="1:24" ht="14.65" customHeight="1">
      <c r="A67" s="93" t="s">
        <v>54</v>
      </c>
      <c r="B67" s="65"/>
      <c r="C67" s="93" t="s">
        <v>53</v>
      </c>
      <c r="D67" s="65"/>
      <c r="E67" s="92" t="s">
        <v>52</v>
      </c>
      <c r="F67" s="65"/>
      <c r="G67" s="65"/>
      <c r="H67" s="65"/>
      <c r="I67" s="68" t="s">
        <v>37</v>
      </c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4" ht="21" customHeight="1">
      <c r="A68" s="59"/>
      <c r="B68" s="65"/>
      <c r="C68" s="66"/>
      <c r="D68" s="65"/>
      <c r="E68" s="65"/>
      <c r="F68" s="65"/>
      <c r="G68" s="66"/>
      <c r="H68" s="66"/>
      <c r="I68" s="63"/>
      <c r="J68" s="65"/>
      <c r="K68" s="65"/>
      <c r="L68" s="65"/>
      <c r="M68" s="65"/>
      <c r="N68" s="65"/>
      <c r="O68" s="67"/>
      <c r="P68" s="65"/>
      <c r="Q68" s="65"/>
      <c r="R68" s="65"/>
      <c r="S68" s="65"/>
      <c r="T68" s="65"/>
      <c r="U68" s="65"/>
      <c r="V68" s="67"/>
      <c r="W68" s="65"/>
    </row>
    <row r="69" spans="1:24" ht="21" customHeight="1">
      <c r="A69" s="58"/>
      <c r="B69" s="65"/>
      <c r="C69" s="66"/>
      <c r="D69" s="69"/>
      <c r="E69" s="65"/>
      <c r="F69" s="65"/>
      <c r="G69" s="66"/>
      <c r="H69" s="66"/>
      <c r="I69" s="65"/>
      <c r="J69" s="65"/>
      <c r="K69" s="65"/>
      <c r="L69" s="65"/>
      <c r="M69" s="65"/>
      <c r="N69" s="65"/>
      <c r="O69" s="67"/>
      <c r="P69" s="65"/>
      <c r="Q69" s="65"/>
      <c r="R69" s="65"/>
      <c r="S69" s="65"/>
      <c r="T69" s="65"/>
      <c r="U69" s="65"/>
      <c r="V69" s="67"/>
      <c r="W69" s="65"/>
    </row>
    <row r="70" spans="1:24" ht="21" customHeight="1">
      <c r="A70" s="60"/>
      <c r="B70" s="53"/>
      <c r="C70" s="54"/>
      <c r="D70" s="52"/>
      <c r="E70" s="52"/>
      <c r="F70" s="52"/>
      <c r="G70" s="54"/>
      <c r="H70" s="54"/>
      <c r="I70" s="65"/>
      <c r="J70" s="55"/>
      <c r="K70" s="55"/>
      <c r="L70" s="55"/>
      <c r="M70" s="55"/>
      <c r="N70" s="55"/>
      <c r="O70" s="56"/>
      <c r="P70" s="57"/>
      <c r="Q70" s="55"/>
      <c r="R70" s="55"/>
      <c r="S70" s="55"/>
      <c r="T70" s="55"/>
      <c r="U70" s="55"/>
      <c r="V70" s="56"/>
      <c r="W70" s="57"/>
    </row>
    <row r="71" spans="1:24" ht="21" customHeight="1">
      <c r="F71" s="94"/>
    </row>
  </sheetData>
  <sheetProtection selectLockedCells="1" selectUnlockedCells="1"/>
  <mergeCells count="580">
    <mergeCell ref="AB37:AB38"/>
    <mergeCell ref="AB33:AB34"/>
    <mergeCell ref="D37:D38"/>
    <mergeCell ref="AB14:AB15"/>
    <mergeCell ref="AB9:AB10"/>
    <mergeCell ref="AD9:AD10"/>
    <mergeCell ref="U5:U6"/>
    <mergeCell ref="B2:P2"/>
    <mergeCell ref="B3:P3"/>
    <mergeCell ref="C4:D4"/>
    <mergeCell ref="E4:F4"/>
    <mergeCell ref="Y4:Y5"/>
    <mergeCell ref="J5:J6"/>
    <mergeCell ref="K5:K6"/>
    <mergeCell ref="L5:L6"/>
    <mergeCell ref="M5:M6"/>
    <mergeCell ref="V5:V6"/>
    <mergeCell ref="W5:W6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AI4:AI5"/>
    <mergeCell ref="AJ4:AJ5"/>
    <mergeCell ref="AK4:AK5"/>
    <mergeCell ref="AL4:AL5"/>
    <mergeCell ref="AM4:AM5"/>
    <mergeCell ref="B5:B6"/>
    <mergeCell ref="G5:G6"/>
    <mergeCell ref="I5:I6"/>
    <mergeCell ref="AA4:AA5"/>
    <mergeCell ref="AC4:AC5"/>
    <mergeCell ref="AD4:AD5"/>
    <mergeCell ref="AF4:AF5"/>
    <mergeCell ref="AG4:AG5"/>
    <mergeCell ref="AH4:AH5"/>
    <mergeCell ref="N5:N6"/>
    <mergeCell ref="O5:O6"/>
    <mergeCell ref="P5:P6"/>
    <mergeCell ref="Q5:Q6"/>
    <mergeCell ref="R5:R6"/>
    <mergeCell ref="Q7:Q8"/>
    <mergeCell ref="R7:R8"/>
    <mergeCell ref="S7:S8"/>
    <mergeCell ref="S5:S6"/>
    <mergeCell ref="T5:T6"/>
    <mergeCell ref="Z12:Z13"/>
    <mergeCell ref="B11:B12"/>
    <mergeCell ref="D11:D12"/>
    <mergeCell ref="F11:F12"/>
    <mergeCell ref="G11:G12"/>
    <mergeCell ref="I11:I12"/>
    <mergeCell ref="J11:J12"/>
    <mergeCell ref="K11:K12"/>
    <mergeCell ref="O13:O14"/>
    <mergeCell ref="P13:P14"/>
    <mergeCell ref="B13:B14"/>
    <mergeCell ref="D13:D14"/>
    <mergeCell ref="F13:F14"/>
    <mergeCell ref="Q11:Q12"/>
    <mergeCell ref="R11:R12"/>
    <mergeCell ref="S11:S12"/>
    <mergeCell ref="T11:T12"/>
    <mergeCell ref="U11:U12"/>
    <mergeCell ref="V11:V12"/>
    <mergeCell ref="K7:K8"/>
    <mergeCell ref="L7:L8"/>
    <mergeCell ref="N19:N20"/>
    <mergeCell ref="O19:O20"/>
    <mergeCell ref="P19:P20"/>
    <mergeCell ref="G13:G14"/>
    <mergeCell ref="I13:I14"/>
    <mergeCell ref="J13:J14"/>
    <mergeCell ref="L11:L12"/>
    <mergeCell ref="M11:M12"/>
    <mergeCell ref="N11:N12"/>
    <mergeCell ref="O11:O12"/>
    <mergeCell ref="P11:P12"/>
    <mergeCell ref="K13:K14"/>
    <mergeCell ref="L13:L14"/>
    <mergeCell ref="M13:M14"/>
    <mergeCell ref="N13:N14"/>
    <mergeCell ref="I17:I18"/>
    <mergeCell ref="J7:J8"/>
    <mergeCell ref="T7:T8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K19:K20"/>
    <mergeCell ref="L19:L20"/>
    <mergeCell ref="M19:M20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R19:R20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J35:J36"/>
    <mergeCell ref="K37:K38"/>
    <mergeCell ref="L37:L38"/>
    <mergeCell ref="M37:M38"/>
    <mergeCell ref="N37:N38"/>
    <mergeCell ref="O37:O38"/>
    <mergeCell ref="P37:P38"/>
    <mergeCell ref="B37:B38"/>
    <mergeCell ref="D43:D44"/>
    <mergeCell ref="F37:F38"/>
    <mergeCell ref="G37:G38"/>
    <mergeCell ref="I37:I38"/>
    <mergeCell ref="J37:J38"/>
    <mergeCell ref="K39:K40"/>
    <mergeCell ref="L39:L40"/>
    <mergeCell ref="M39:M40"/>
    <mergeCell ref="N39:N40"/>
    <mergeCell ref="O39:O40"/>
    <mergeCell ref="P39:P40"/>
    <mergeCell ref="B39:B40"/>
    <mergeCell ref="D39:D40"/>
    <mergeCell ref="F39:F40"/>
    <mergeCell ref="G39:G40"/>
    <mergeCell ref="I39:I40"/>
    <mergeCell ref="J39:J40"/>
    <mergeCell ref="K41:K42"/>
    <mergeCell ref="L41:L42"/>
    <mergeCell ref="M41:M42"/>
    <mergeCell ref="N41:N42"/>
    <mergeCell ref="O41:O42"/>
    <mergeCell ref="P41:P42"/>
    <mergeCell ref="B41:B42"/>
    <mergeCell ref="D41:D42"/>
    <mergeCell ref="F41:F42"/>
    <mergeCell ref="G41:G42"/>
    <mergeCell ref="I41:I42"/>
    <mergeCell ref="J41:J42"/>
    <mergeCell ref="K43:K44"/>
    <mergeCell ref="L43:L44"/>
    <mergeCell ref="M43:M44"/>
    <mergeCell ref="N43:N44"/>
    <mergeCell ref="O43:O44"/>
    <mergeCell ref="P43:P44"/>
    <mergeCell ref="B43:B44"/>
    <mergeCell ref="F43:F44"/>
    <mergeCell ref="G43:G44"/>
    <mergeCell ref="I43:I44"/>
    <mergeCell ref="J43:J44"/>
    <mergeCell ref="K45:K46"/>
    <mergeCell ref="L45:L46"/>
    <mergeCell ref="M45:M46"/>
    <mergeCell ref="N45:N46"/>
    <mergeCell ref="O45:O46"/>
    <mergeCell ref="P45:P46"/>
    <mergeCell ref="B45:B46"/>
    <mergeCell ref="D45:D46"/>
    <mergeCell ref="F45:F46"/>
    <mergeCell ref="G45:G46"/>
    <mergeCell ref="I45:I46"/>
    <mergeCell ref="J45:J46"/>
    <mergeCell ref="K47:K48"/>
    <mergeCell ref="L47:L48"/>
    <mergeCell ref="M47:M48"/>
    <mergeCell ref="N47:N48"/>
    <mergeCell ref="O47:O48"/>
    <mergeCell ref="P47:P48"/>
    <mergeCell ref="B47:B48"/>
    <mergeCell ref="D47:D48"/>
    <mergeCell ref="F47:F48"/>
    <mergeCell ref="G47:G48"/>
    <mergeCell ref="I47:I48"/>
    <mergeCell ref="J47:J48"/>
    <mergeCell ref="K49:K50"/>
    <mergeCell ref="L49:L50"/>
    <mergeCell ref="M49:M50"/>
    <mergeCell ref="N49:N50"/>
    <mergeCell ref="O49:O50"/>
    <mergeCell ref="P49:P50"/>
    <mergeCell ref="B49:B50"/>
    <mergeCell ref="D49:D50"/>
    <mergeCell ref="F49:F50"/>
    <mergeCell ref="G49:G50"/>
    <mergeCell ref="I49:I50"/>
    <mergeCell ref="J49:J50"/>
    <mergeCell ref="K51:K52"/>
    <mergeCell ref="L51:L52"/>
    <mergeCell ref="M51:M52"/>
    <mergeCell ref="N51:N52"/>
    <mergeCell ref="O51:O52"/>
    <mergeCell ref="P51:P52"/>
    <mergeCell ref="B51:B52"/>
    <mergeCell ref="D51:D52"/>
    <mergeCell ref="F51:F52"/>
    <mergeCell ref="G51:G52"/>
    <mergeCell ref="I51:I52"/>
    <mergeCell ref="J51:J52"/>
    <mergeCell ref="J55:J56"/>
    <mergeCell ref="K53:K54"/>
    <mergeCell ref="L53:L54"/>
    <mergeCell ref="M53:M54"/>
    <mergeCell ref="B53:B54"/>
    <mergeCell ref="D53:D54"/>
    <mergeCell ref="F53:F54"/>
    <mergeCell ref="G53:G54"/>
    <mergeCell ref="I53:I54"/>
    <mergeCell ref="J53:J54"/>
    <mergeCell ref="G56:G58"/>
    <mergeCell ref="I56:I58"/>
    <mergeCell ref="B57:B58"/>
    <mergeCell ref="D57:D58"/>
    <mergeCell ref="F57:F58"/>
    <mergeCell ref="J57:J58"/>
    <mergeCell ref="K57:K58"/>
    <mergeCell ref="L57:L58"/>
    <mergeCell ref="M57:M58"/>
    <mergeCell ref="D55:D56"/>
    <mergeCell ref="F55:F56"/>
    <mergeCell ref="U7:U8"/>
    <mergeCell ref="V7:V8"/>
    <mergeCell ref="W7:W8"/>
    <mergeCell ref="A64:B64"/>
    <mergeCell ref="C64:D64"/>
    <mergeCell ref="F64:G64"/>
    <mergeCell ref="A63:B63"/>
    <mergeCell ref="C63:D63"/>
    <mergeCell ref="F63:G63"/>
    <mergeCell ref="A62:B62"/>
    <mergeCell ref="C62:D62"/>
    <mergeCell ref="F62:G62"/>
    <mergeCell ref="A61:B61"/>
    <mergeCell ref="C61:D61"/>
    <mergeCell ref="F61:G61"/>
    <mergeCell ref="I62:R62"/>
    <mergeCell ref="K55:K56"/>
    <mergeCell ref="L55:L56"/>
    <mergeCell ref="M55:M56"/>
    <mergeCell ref="N55:N56"/>
    <mergeCell ref="U13:U14"/>
    <mergeCell ref="V13:V14"/>
    <mergeCell ref="W13:W14"/>
    <mergeCell ref="Q19:Q20"/>
    <mergeCell ref="T19:T20"/>
    <mergeCell ref="U19:U20"/>
    <mergeCell ref="V19:V20"/>
    <mergeCell ref="W19:W20"/>
    <mergeCell ref="W17:W18"/>
    <mergeCell ref="Q21:Q22"/>
    <mergeCell ref="R21:R22"/>
    <mergeCell ref="S21:S22"/>
    <mergeCell ref="T21:T22"/>
    <mergeCell ref="U21:U22"/>
    <mergeCell ref="V21:V22"/>
    <mergeCell ref="W21:W22"/>
    <mergeCell ref="S19:S20"/>
    <mergeCell ref="T23:T24"/>
    <mergeCell ref="U23:U24"/>
    <mergeCell ref="V23:V24"/>
    <mergeCell ref="W23:W24"/>
    <mergeCell ref="Q25:Q26"/>
    <mergeCell ref="R25:R26"/>
    <mergeCell ref="S25:S26"/>
    <mergeCell ref="T25:T26"/>
    <mergeCell ref="U25:U26"/>
    <mergeCell ref="V25:V26"/>
    <mergeCell ref="W25:W26"/>
    <mergeCell ref="Q23:Q24"/>
    <mergeCell ref="R23:R24"/>
    <mergeCell ref="S23:S24"/>
    <mergeCell ref="U27:U28"/>
    <mergeCell ref="V27:V28"/>
    <mergeCell ref="W27:W28"/>
    <mergeCell ref="Q29:Q30"/>
    <mergeCell ref="R29:R30"/>
    <mergeCell ref="S29:S30"/>
    <mergeCell ref="T29:T30"/>
    <mergeCell ref="U29:U30"/>
    <mergeCell ref="V29:V30"/>
    <mergeCell ref="W29:W30"/>
    <mergeCell ref="A1:W1"/>
    <mergeCell ref="Q55:Q56"/>
    <mergeCell ref="R55:R56"/>
    <mergeCell ref="S55:S56"/>
    <mergeCell ref="T55:T56"/>
    <mergeCell ref="U55:U56"/>
    <mergeCell ref="V55:V56"/>
    <mergeCell ref="W55:W56"/>
    <mergeCell ref="B17:B18"/>
    <mergeCell ref="Q17:Q18"/>
    <mergeCell ref="R17:R18"/>
    <mergeCell ref="S17:S18"/>
    <mergeCell ref="T17:T18"/>
    <mergeCell ref="U17:U18"/>
    <mergeCell ref="V17:V18"/>
    <mergeCell ref="Q47:Q48"/>
    <mergeCell ref="R47:R48"/>
    <mergeCell ref="Q39:Q40"/>
    <mergeCell ref="R39:R40"/>
    <mergeCell ref="S39:S40"/>
    <mergeCell ref="T39:T40"/>
    <mergeCell ref="U39:U40"/>
    <mergeCell ref="V39:V40"/>
    <mergeCell ref="W39:W40"/>
    <mergeCell ref="I63:R63"/>
    <mergeCell ref="I64:R64"/>
    <mergeCell ref="S62:T62"/>
    <mergeCell ref="U62:W62"/>
    <mergeCell ref="S63:T63"/>
    <mergeCell ref="U63:W63"/>
    <mergeCell ref="S64:T64"/>
    <mergeCell ref="U64:W64"/>
    <mergeCell ref="W53:W54"/>
    <mergeCell ref="S61:T61"/>
    <mergeCell ref="U61:W61"/>
    <mergeCell ref="I61:R61"/>
    <mergeCell ref="O55:O56"/>
    <mergeCell ref="P55:P56"/>
    <mergeCell ref="N53:N54"/>
    <mergeCell ref="O53:O54"/>
    <mergeCell ref="P53:P54"/>
    <mergeCell ref="Q59:Q60"/>
    <mergeCell ref="R59:R60"/>
    <mergeCell ref="S59:S60"/>
    <mergeCell ref="T59:T60"/>
    <mergeCell ref="U59:U60"/>
    <mergeCell ref="V59:V60"/>
    <mergeCell ref="W59:W60"/>
    <mergeCell ref="D17:D18"/>
    <mergeCell ref="F17:F18"/>
    <mergeCell ref="G17:G18"/>
    <mergeCell ref="I9:I10"/>
    <mergeCell ref="Q45:Q46"/>
    <mergeCell ref="R45:R46"/>
    <mergeCell ref="S45:S46"/>
    <mergeCell ref="T45:T46"/>
    <mergeCell ref="U45:U46"/>
    <mergeCell ref="R43:R44"/>
    <mergeCell ref="S43:S44"/>
    <mergeCell ref="T43:T44"/>
    <mergeCell ref="U43:U44"/>
    <mergeCell ref="Q35:Q36"/>
    <mergeCell ref="R35:R36"/>
    <mergeCell ref="S35:S36"/>
    <mergeCell ref="T35:T36"/>
    <mergeCell ref="U35:U36"/>
    <mergeCell ref="Q37:Q38"/>
    <mergeCell ref="R37:R38"/>
    <mergeCell ref="S37:S38"/>
    <mergeCell ref="T37:T38"/>
    <mergeCell ref="U37:U38"/>
    <mergeCell ref="Q31:Q32"/>
    <mergeCell ref="B9:B10"/>
    <mergeCell ref="D9:D10"/>
    <mergeCell ref="F9:F10"/>
    <mergeCell ref="G9:G10"/>
    <mergeCell ref="D15:D16"/>
    <mergeCell ref="B15:B16"/>
    <mergeCell ref="F15:F16"/>
    <mergeCell ref="G15:G16"/>
    <mergeCell ref="I15:I16"/>
    <mergeCell ref="AD21:AD22"/>
    <mergeCell ref="AB24:AB25"/>
    <mergeCell ref="AB27:AB28"/>
    <mergeCell ref="AB30:AB31"/>
    <mergeCell ref="W47:W48"/>
    <mergeCell ref="Q49:Q50"/>
    <mergeCell ref="Q51:Q52"/>
    <mergeCell ref="R51:R52"/>
    <mergeCell ref="S51:S52"/>
    <mergeCell ref="T51:T52"/>
    <mergeCell ref="U51:U52"/>
    <mergeCell ref="V51:V52"/>
    <mergeCell ref="W51:W52"/>
    <mergeCell ref="Q33:Q34"/>
    <mergeCell ref="R33:R34"/>
    <mergeCell ref="S33:S34"/>
    <mergeCell ref="T33:T34"/>
    <mergeCell ref="U33:U34"/>
    <mergeCell ref="V33:V34"/>
    <mergeCell ref="W33:W34"/>
    <mergeCell ref="Q27:Q28"/>
    <mergeCell ref="R27:R28"/>
    <mergeCell ref="S27:S28"/>
    <mergeCell ref="T27:T2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U41:U42"/>
    <mergeCell ref="V41:V42"/>
    <mergeCell ref="W41:W42"/>
    <mergeCell ref="W49:W50"/>
    <mergeCell ref="Q43:Q44"/>
    <mergeCell ref="S47:S48"/>
    <mergeCell ref="T47:T48"/>
    <mergeCell ref="U47:U48"/>
    <mergeCell ref="V47:V48"/>
    <mergeCell ref="V45:V46"/>
    <mergeCell ref="Q53:Q54"/>
    <mergeCell ref="R53:R54"/>
    <mergeCell ref="S53:S54"/>
    <mergeCell ref="T53:T54"/>
    <mergeCell ref="U53:U54"/>
    <mergeCell ref="V53:V54"/>
    <mergeCell ref="Q9:Q10"/>
    <mergeCell ref="R9:R10"/>
    <mergeCell ref="S9:S10"/>
    <mergeCell ref="T9:T10"/>
    <mergeCell ref="U9:U10"/>
    <mergeCell ref="V9:V10"/>
    <mergeCell ref="W9:W10"/>
    <mergeCell ref="Q15:Q16"/>
    <mergeCell ref="R15:R16"/>
    <mergeCell ref="S15:S16"/>
    <mergeCell ref="T15:T16"/>
    <mergeCell ref="U15:U16"/>
    <mergeCell ref="V15:V16"/>
    <mergeCell ref="W15:W16"/>
    <mergeCell ref="S13:S14"/>
    <mergeCell ref="T13:T14"/>
    <mergeCell ref="W11:W12"/>
    <mergeCell ref="Q13:Q14"/>
    <mergeCell ref="R13:R14"/>
    <mergeCell ref="AB18:AB19"/>
    <mergeCell ref="R49:R50"/>
    <mergeCell ref="S49:S50"/>
    <mergeCell ref="T49:T50"/>
    <mergeCell ref="U49:U50"/>
    <mergeCell ref="V49:V50"/>
    <mergeCell ref="Q41:Q42"/>
    <mergeCell ref="R41:R42"/>
    <mergeCell ref="S41:S42"/>
    <mergeCell ref="T41:T42"/>
    <mergeCell ref="AB21:AB22"/>
    <mergeCell ref="W45:W46"/>
    <mergeCell ref="V43:V44"/>
    <mergeCell ref="W43:W44"/>
    <mergeCell ref="V35:V36"/>
    <mergeCell ref="W35:W36"/>
    <mergeCell ref="V37:V38"/>
    <mergeCell ref="W37:W38"/>
    <mergeCell ref="R31:R32"/>
    <mergeCell ref="S31:S32"/>
    <mergeCell ref="T31:T32"/>
    <mergeCell ref="U31:U32"/>
    <mergeCell ref="V31:V32"/>
    <mergeCell ref="W31:W32"/>
    <mergeCell ref="O59:O60"/>
    <mergeCell ref="P59:P60"/>
    <mergeCell ref="B59:B60"/>
    <mergeCell ref="J9:J10"/>
    <mergeCell ref="K9:K10"/>
    <mergeCell ref="L9:L10"/>
    <mergeCell ref="M9:M10"/>
    <mergeCell ref="N9:N10"/>
    <mergeCell ref="O9:O10"/>
    <mergeCell ref="P9:P10"/>
    <mergeCell ref="J15:J16"/>
    <mergeCell ref="K15:K16"/>
    <mergeCell ref="L15:L16"/>
    <mergeCell ref="M15:M16"/>
    <mergeCell ref="N15:N16"/>
    <mergeCell ref="O15:O16"/>
    <mergeCell ref="P15:P16"/>
    <mergeCell ref="J17:J18"/>
    <mergeCell ref="K17:K18"/>
    <mergeCell ref="L17:L18"/>
    <mergeCell ref="M17:M18"/>
    <mergeCell ref="N17:N18"/>
    <mergeCell ref="O17:O18"/>
    <mergeCell ref="P17:P18"/>
    <mergeCell ref="D59:D60"/>
    <mergeCell ref="F59:F60"/>
    <mergeCell ref="G59:G60"/>
    <mergeCell ref="I59:I60"/>
    <mergeCell ref="J59:J60"/>
    <mergeCell ref="K59:K60"/>
    <mergeCell ref="L59:L60"/>
    <mergeCell ref="M59:M60"/>
    <mergeCell ref="N59:N60"/>
  </mergeCells>
  <phoneticPr fontId="4" type="noConversion"/>
  <conditionalFormatting sqref="H21:H22">
    <cfRule type="duplicateValues" dxfId="1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2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view="pageBreakPreview" topLeftCell="A16" zoomScale="80" zoomScaleNormal="100" zoomScaleSheetLayoutView="80" workbookViewId="0">
      <selection activeCell="E35" sqref="E35:E36"/>
    </sheetView>
  </sheetViews>
  <sheetFormatPr defaultColWidth="7.875" defaultRowHeight="21" customHeight="1"/>
  <cols>
    <col min="1" max="1" width="7" style="139" customWidth="1"/>
    <col min="2" max="2" width="27.75" style="139" customWidth="1"/>
    <col min="3" max="3" width="9.125" style="167" customWidth="1"/>
    <col min="4" max="4" width="22.375" style="139" customWidth="1"/>
    <col min="5" max="5" width="3.25" style="139" customWidth="1"/>
    <col min="6" max="6" width="19.25" style="139" customWidth="1"/>
    <col min="7" max="7" width="3.625" style="139" customWidth="1"/>
    <col min="8" max="8" width="12" style="139" customWidth="1"/>
    <col min="9" max="9" width="18.625" style="139" customWidth="1"/>
    <col min="10" max="10" width="5.875" style="10" customWidth="1"/>
    <col min="11" max="11" width="31.375" style="139" customWidth="1"/>
    <col min="12" max="17" width="5.5" style="139" customWidth="1"/>
    <col min="18" max="18" width="7.5" style="139" customWidth="1"/>
    <col min="19" max="16384" width="7.875" style="139"/>
  </cols>
  <sheetData>
    <row r="1" spans="1:25" s="129" customFormat="1" ht="23.45" customHeight="1" thickBot="1">
      <c r="A1" s="428" t="s">
        <v>317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28"/>
      <c r="S1" s="128"/>
      <c r="T1" s="128"/>
      <c r="U1" s="128"/>
      <c r="V1" s="128"/>
      <c r="W1" s="128"/>
      <c r="X1" s="128"/>
    </row>
    <row r="2" spans="1:25" s="129" customFormat="1" ht="26.45" customHeight="1" thickBot="1">
      <c r="A2" s="130" t="s">
        <v>215</v>
      </c>
      <c r="B2" s="131" t="s">
        <v>216</v>
      </c>
      <c r="C2" s="131" t="s">
        <v>217</v>
      </c>
      <c r="D2" s="429" t="s">
        <v>218</v>
      </c>
      <c r="E2" s="429"/>
      <c r="F2" s="429" t="s">
        <v>219</v>
      </c>
      <c r="G2" s="429"/>
      <c r="H2" s="131" t="s">
        <v>44</v>
      </c>
      <c r="I2" s="132" t="s">
        <v>220</v>
      </c>
      <c r="J2" s="44" t="s">
        <v>221</v>
      </c>
      <c r="K2" s="133" t="s">
        <v>222</v>
      </c>
      <c r="L2" s="134" t="s">
        <v>223</v>
      </c>
      <c r="M2" s="135" t="s">
        <v>224</v>
      </c>
      <c r="N2" s="135" t="s">
        <v>225</v>
      </c>
      <c r="O2" s="135" t="s">
        <v>226</v>
      </c>
      <c r="P2" s="135" t="s">
        <v>227</v>
      </c>
      <c r="Q2" s="135" t="s">
        <v>228</v>
      </c>
      <c r="R2" s="136" t="s">
        <v>229</v>
      </c>
      <c r="S2" s="128"/>
      <c r="T2" s="128"/>
      <c r="U2" s="128"/>
      <c r="V2" s="128"/>
      <c r="W2" s="128"/>
      <c r="X2" s="128"/>
    </row>
    <row r="3" spans="1:25" ht="15.6" customHeight="1">
      <c r="A3" s="137">
        <v>43374</v>
      </c>
      <c r="B3" s="219" t="s">
        <v>293</v>
      </c>
      <c r="C3" s="329" t="s">
        <v>320</v>
      </c>
      <c r="D3" s="48" t="s">
        <v>169</v>
      </c>
      <c r="E3" s="306" t="s">
        <v>170</v>
      </c>
      <c r="F3" s="48" t="s">
        <v>68</v>
      </c>
      <c r="G3" s="287" t="s">
        <v>433</v>
      </c>
      <c r="H3" s="287" t="s">
        <v>46</v>
      </c>
      <c r="I3" s="71" t="s">
        <v>335</v>
      </c>
      <c r="J3" s="289"/>
      <c r="K3" s="144" t="s">
        <v>355</v>
      </c>
      <c r="L3" s="430">
        <v>5</v>
      </c>
      <c r="M3" s="423">
        <v>2.5</v>
      </c>
      <c r="N3" s="423">
        <v>1.3</v>
      </c>
      <c r="O3" s="423">
        <v>1</v>
      </c>
      <c r="P3" s="423"/>
      <c r="Q3" s="423">
        <v>1.6</v>
      </c>
      <c r="R3" s="425">
        <f>L3*70+M3*75+N3*25+O3*60+P3*120+Q3*45</f>
        <v>702</v>
      </c>
      <c r="T3" s="140"/>
      <c r="U3" s="140"/>
      <c r="W3" s="140"/>
      <c r="X3" s="140"/>
      <c r="Y3" s="140"/>
    </row>
    <row r="4" spans="1:25" ht="15.6" customHeight="1">
      <c r="A4" s="141" t="s">
        <v>311</v>
      </c>
      <c r="B4" s="142" t="s">
        <v>294</v>
      </c>
      <c r="C4" s="299"/>
      <c r="D4" s="49" t="s">
        <v>171</v>
      </c>
      <c r="E4" s="306"/>
      <c r="F4" s="40" t="s">
        <v>97</v>
      </c>
      <c r="G4" s="288"/>
      <c r="H4" s="288"/>
      <c r="I4" s="72" t="s">
        <v>336</v>
      </c>
      <c r="J4" s="333"/>
      <c r="K4" s="149" t="s">
        <v>233</v>
      </c>
      <c r="L4" s="427"/>
      <c r="M4" s="424"/>
      <c r="N4" s="424"/>
      <c r="O4" s="424"/>
      <c r="P4" s="424"/>
      <c r="Q4" s="424"/>
      <c r="R4" s="418" t="e">
        <v>#VALUE!</v>
      </c>
      <c r="T4" s="140"/>
      <c r="V4" s="140"/>
      <c r="X4" s="140"/>
      <c r="Y4" s="140"/>
    </row>
    <row r="5" spans="1:25" ht="15.6" customHeight="1">
      <c r="A5" s="143">
        <f>A3+1</f>
        <v>43375</v>
      </c>
      <c r="B5" s="144" t="s">
        <v>305</v>
      </c>
      <c r="C5" s="298" t="s">
        <v>321</v>
      </c>
      <c r="D5" s="48" t="s">
        <v>163</v>
      </c>
      <c r="E5" s="287" t="s">
        <v>56</v>
      </c>
      <c r="F5" s="271" t="s">
        <v>86</v>
      </c>
      <c r="G5" s="286" t="s">
        <v>99</v>
      </c>
      <c r="H5" s="286" t="s">
        <v>333</v>
      </c>
      <c r="I5" s="50" t="s">
        <v>79</v>
      </c>
      <c r="J5" s="294"/>
      <c r="K5" s="144" t="s">
        <v>356</v>
      </c>
      <c r="L5" s="426">
        <v>5</v>
      </c>
      <c r="M5" s="411">
        <v>2.4</v>
      </c>
      <c r="N5" s="411">
        <v>1.3</v>
      </c>
      <c r="O5" s="411">
        <v>1.5</v>
      </c>
      <c r="P5" s="411"/>
      <c r="Q5" s="411">
        <v>1.7</v>
      </c>
      <c r="R5" s="417">
        <f t="shared" ref="R5" si="0">L5*70+M5*75+N5*25+O5*60+P5*120+Q5*45</f>
        <v>729</v>
      </c>
      <c r="T5" s="140"/>
      <c r="X5" s="140"/>
      <c r="Y5" s="140"/>
    </row>
    <row r="6" spans="1:25" ht="15.6" customHeight="1">
      <c r="A6" s="141" t="s">
        <v>312</v>
      </c>
      <c r="B6" s="142" t="s">
        <v>306</v>
      </c>
      <c r="C6" s="299"/>
      <c r="D6" s="49" t="s">
        <v>166</v>
      </c>
      <c r="E6" s="288"/>
      <c r="F6" s="272" t="s">
        <v>343</v>
      </c>
      <c r="G6" s="287"/>
      <c r="H6" s="288"/>
      <c r="I6" s="49" t="s">
        <v>80</v>
      </c>
      <c r="J6" s="300"/>
      <c r="K6" s="142"/>
      <c r="L6" s="427"/>
      <c r="M6" s="424"/>
      <c r="N6" s="424"/>
      <c r="O6" s="424"/>
      <c r="P6" s="424"/>
      <c r="Q6" s="424"/>
      <c r="R6" s="418" t="e">
        <v>#VALUE!</v>
      </c>
      <c r="V6" s="140"/>
      <c r="W6" s="140"/>
      <c r="X6" s="140"/>
      <c r="Y6" s="140"/>
    </row>
    <row r="7" spans="1:25" ht="15.6" customHeight="1">
      <c r="A7" s="145">
        <f>A5+1</f>
        <v>43376</v>
      </c>
      <c r="B7" s="144" t="s">
        <v>299</v>
      </c>
      <c r="C7" s="298" t="s">
        <v>322</v>
      </c>
      <c r="D7" s="48" t="s">
        <v>64</v>
      </c>
      <c r="E7" s="286" t="s">
        <v>56</v>
      </c>
      <c r="F7" s="48" t="s">
        <v>96</v>
      </c>
      <c r="G7" s="286" t="s">
        <v>434</v>
      </c>
      <c r="H7" s="286" t="s">
        <v>46</v>
      </c>
      <c r="I7" s="48" t="s">
        <v>71</v>
      </c>
      <c r="J7" s="294" t="s">
        <v>45</v>
      </c>
      <c r="K7" s="164" t="s">
        <v>361</v>
      </c>
      <c r="L7" s="426">
        <v>4.5999999999999996</v>
      </c>
      <c r="M7" s="411">
        <v>2.4</v>
      </c>
      <c r="N7" s="411">
        <v>1.3</v>
      </c>
      <c r="O7" s="411">
        <v>1</v>
      </c>
      <c r="P7" s="411"/>
      <c r="Q7" s="411">
        <v>1.7</v>
      </c>
      <c r="R7" s="417">
        <f t="shared" ref="R7" si="1">L7*70+M7*75+N7*25+O7*60+P7*120+Q7*45</f>
        <v>671</v>
      </c>
      <c r="X7" s="140"/>
      <c r="Y7" s="140"/>
    </row>
    <row r="8" spans="1:25" ht="15.6" customHeight="1">
      <c r="A8" s="146" t="s">
        <v>313</v>
      </c>
      <c r="B8" s="142" t="s">
        <v>300</v>
      </c>
      <c r="C8" s="299"/>
      <c r="D8" s="40" t="s">
        <v>114</v>
      </c>
      <c r="E8" s="288"/>
      <c r="F8" s="49" t="s">
        <v>122</v>
      </c>
      <c r="G8" s="288"/>
      <c r="H8" s="288"/>
      <c r="I8" s="49" t="s">
        <v>109</v>
      </c>
      <c r="J8" s="300"/>
      <c r="K8" s="142" t="s">
        <v>362</v>
      </c>
      <c r="L8" s="427"/>
      <c r="M8" s="424"/>
      <c r="N8" s="424"/>
      <c r="O8" s="424"/>
      <c r="P8" s="424"/>
      <c r="Q8" s="424"/>
      <c r="R8" s="418" t="e">
        <v>#VALUE!</v>
      </c>
      <c r="X8" s="140"/>
      <c r="Y8" s="140"/>
    </row>
    <row r="9" spans="1:25" ht="15.6" customHeight="1">
      <c r="A9" s="145">
        <f>A7+1</f>
        <v>43377</v>
      </c>
      <c r="B9" s="138" t="s">
        <v>230</v>
      </c>
      <c r="C9" s="298" t="s">
        <v>323</v>
      </c>
      <c r="D9" s="48" t="s">
        <v>77</v>
      </c>
      <c r="E9" s="286" t="s">
        <v>100</v>
      </c>
      <c r="F9" s="50" t="s">
        <v>66</v>
      </c>
      <c r="G9" s="286" t="s">
        <v>56</v>
      </c>
      <c r="H9" s="286" t="s">
        <v>41</v>
      </c>
      <c r="I9" s="48" t="s">
        <v>112</v>
      </c>
      <c r="J9" s="294"/>
      <c r="K9" s="138" t="s">
        <v>301</v>
      </c>
      <c r="L9" s="426">
        <v>5</v>
      </c>
      <c r="M9" s="411">
        <v>2.2000000000000002</v>
      </c>
      <c r="N9" s="411">
        <v>1.4</v>
      </c>
      <c r="O9" s="411">
        <v>1</v>
      </c>
      <c r="P9" s="411"/>
      <c r="Q9" s="411">
        <v>1.5</v>
      </c>
      <c r="R9" s="417">
        <f t="shared" ref="R9" si="2">L9*70+M9*75+N9*25+O9*60+P9*120+Q9*45</f>
        <v>677.5</v>
      </c>
      <c r="T9" s="147"/>
      <c r="U9" s="148"/>
      <c r="V9" s="148"/>
      <c r="W9" s="140"/>
      <c r="X9" s="140"/>
      <c r="Y9" s="140"/>
    </row>
    <row r="10" spans="1:25" ht="15.6" customHeight="1">
      <c r="A10" s="146" t="s">
        <v>314</v>
      </c>
      <c r="B10" s="142" t="s">
        <v>231</v>
      </c>
      <c r="C10" s="299"/>
      <c r="D10" s="49" t="s">
        <v>183</v>
      </c>
      <c r="E10" s="288"/>
      <c r="F10" s="49" t="s">
        <v>380</v>
      </c>
      <c r="G10" s="288"/>
      <c r="H10" s="288"/>
      <c r="I10" s="49" t="s">
        <v>113</v>
      </c>
      <c r="J10" s="300"/>
      <c r="K10" s="142" t="s">
        <v>232</v>
      </c>
      <c r="L10" s="427"/>
      <c r="M10" s="424"/>
      <c r="N10" s="424"/>
      <c r="O10" s="424"/>
      <c r="P10" s="424"/>
      <c r="Q10" s="424"/>
      <c r="R10" s="418" t="e">
        <v>#VALUE!</v>
      </c>
      <c r="T10" s="150"/>
      <c r="W10" s="140"/>
      <c r="X10" s="140"/>
      <c r="Y10" s="140"/>
    </row>
    <row r="11" spans="1:25" ht="15.6" customHeight="1">
      <c r="A11" s="151">
        <f>A9+1</f>
        <v>43378</v>
      </c>
      <c r="B11" s="144" t="s">
        <v>292</v>
      </c>
      <c r="C11" s="298" t="s">
        <v>334</v>
      </c>
      <c r="D11" s="71" t="s">
        <v>172</v>
      </c>
      <c r="E11" s="320" t="s">
        <v>59</v>
      </c>
      <c r="F11" s="50" t="s">
        <v>381</v>
      </c>
      <c r="G11" s="286" t="s">
        <v>56</v>
      </c>
      <c r="H11" s="287" t="s">
        <v>41</v>
      </c>
      <c r="I11" s="48" t="s">
        <v>69</v>
      </c>
      <c r="J11" s="294"/>
      <c r="K11" s="138" t="s">
        <v>443</v>
      </c>
      <c r="L11" s="415">
        <v>5</v>
      </c>
      <c r="M11" s="422">
        <v>2.1</v>
      </c>
      <c r="N11" s="422">
        <v>1.6</v>
      </c>
      <c r="O11" s="422">
        <v>1</v>
      </c>
      <c r="P11" s="422">
        <v>0.5</v>
      </c>
      <c r="Q11" s="411">
        <v>2</v>
      </c>
      <c r="R11" s="432">
        <f t="shared" ref="R11" si="3">L11*70+M11*75+N11*25+O11*60+P11*120+Q11*45</f>
        <v>757.5</v>
      </c>
      <c r="V11" s="140"/>
      <c r="W11" s="140"/>
      <c r="X11" s="140"/>
      <c r="Y11" s="140"/>
    </row>
    <row r="12" spans="1:25" ht="15.6" customHeight="1" thickBot="1">
      <c r="A12" s="152" t="s">
        <v>315</v>
      </c>
      <c r="B12" s="153" t="s">
        <v>436</v>
      </c>
      <c r="C12" s="321"/>
      <c r="D12" s="73" t="s">
        <v>173</v>
      </c>
      <c r="E12" s="323"/>
      <c r="F12" s="39" t="s">
        <v>415</v>
      </c>
      <c r="G12" s="293"/>
      <c r="H12" s="293"/>
      <c r="I12" s="39" t="s">
        <v>98</v>
      </c>
      <c r="J12" s="295"/>
      <c r="K12" s="153" t="s">
        <v>435</v>
      </c>
      <c r="L12" s="416"/>
      <c r="M12" s="431"/>
      <c r="N12" s="431"/>
      <c r="O12" s="431"/>
      <c r="P12" s="431"/>
      <c r="Q12" s="412"/>
      <c r="R12" s="432" t="e">
        <v>#VALUE!</v>
      </c>
      <c r="V12" s="140"/>
      <c r="W12" s="140"/>
      <c r="X12" s="140"/>
      <c r="Y12" s="140"/>
    </row>
    <row r="13" spans="1:25" ht="15.6" customHeight="1">
      <c r="A13" s="155">
        <f>A11+2</f>
        <v>43380</v>
      </c>
      <c r="B13" s="138" t="s">
        <v>238</v>
      </c>
      <c r="C13" s="329" t="s">
        <v>51</v>
      </c>
      <c r="D13" s="34" t="s">
        <v>161</v>
      </c>
      <c r="E13" s="292" t="s">
        <v>56</v>
      </c>
      <c r="F13" s="34" t="s">
        <v>184</v>
      </c>
      <c r="G13" s="292" t="s">
        <v>56</v>
      </c>
      <c r="H13" s="287" t="s">
        <v>332</v>
      </c>
      <c r="I13" s="71" t="s">
        <v>337</v>
      </c>
      <c r="J13" s="294" t="s">
        <v>17</v>
      </c>
      <c r="K13" s="216" t="s">
        <v>234</v>
      </c>
      <c r="L13" s="419">
        <v>4.9000000000000004</v>
      </c>
      <c r="M13" s="421">
        <v>2.5</v>
      </c>
      <c r="N13" s="421">
        <v>1.5</v>
      </c>
      <c r="O13" s="421">
        <v>1</v>
      </c>
      <c r="P13" s="421"/>
      <c r="Q13" s="423">
        <v>1.6</v>
      </c>
      <c r="R13" s="425">
        <f t="shared" ref="R13" si="4">L13*70+M13*75+N13*25+O13*60+P13*120+Q13*45</f>
        <v>700</v>
      </c>
      <c r="T13" s="235"/>
      <c r="U13" s="235"/>
      <c r="V13" s="140"/>
      <c r="W13" s="140"/>
      <c r="X13" s="140"/>
      <c r="Y13" s="140"/>
    </row>
    <row r="14" spans="1:25" ht="15.6" customHeight="1">
      <c r="A14" s="146" t="s">
        <v>236</v>
      </c>
      <c r="B14" s="142" t="s">
        <v>241</v>
      </c>
      <c r="C14" s="299"/>
      <c r="D14" s="49" t="s">
        <v>162</v>
      </c>
      <c r="E14" s="288"/>
      <c r="F14" s="49" t="s">
        <v>185</v>
      </c>
      <c r="G14" s="288"/>
      <c r="H14" s="288"/>
      <c r="I14" s="72" t="s">
        <v>338</v>
      </c>
      <c r="J14" s="300"/>
      <c r="K14" s="217" t="s">
        <v>235</v>
      </c>
      <c r="L14" s="420"/>
      <c r="M14" s="422"/>
      <c r="N14" s="422"/>
      <c r="O14" s="422"/>
      <c r="P14" s="422"/>
      <c r="Q14" s="424"/>
      <c r="R14" s="418" t="e">
        <v>#VALUE!</v>
      </c>
      <c r="T14" s="225"/>
      <c r="U14" s="225"/>
    </row>
    <row r="15" spans="1:25" ht="15.6" customHeight="1">
      <c r="A15" s="157">
        <f>A13+1</f>
        <v>43381</v>
      </c>
      <c r="B15" s="138" t="s">
        <v>297</v>
      </c>
      <c r="C15" s="298" t="s">
        <v>8</v>
      </c>
      <c r="D15" s="273" t="s">
        <v>382</v>
      </c>
      <c r="E15" s="286" t="s">
        <v>58</v>
      </c>
      <c r="F15" s="50" t="s">
        <v>385</v>
      </c>
      <c r="G15" s="286" t="s">
        <v>60</v>
      </c>
      <c r="H15" s="286" t="s">
        <v>46</v>
      </c>
      <c r="I15" s="50" t="s">
        <v>349</v>
      </c>
      <c r="J15" s="294" t="s">
        <v>330</v>
      </c>
      <c r="K15" s="175" t="s">
        <v>295</v>
      </c>
      <c r="L15" s="415">
        <v>5</v>
      </c>
      <c r="M15" s="422">
        <v>2.2000000000000002</v>
      </c>
      <c r="N15" s="422">
        <v>1.5</v>
      </c>
      <c r="O15" s="422">
        <v>1</v>
      </c>
      <c r="P15" s="422"/>
      <c r="Q15" s="411">
        <v>2.1</v>
      </c>
      <c r="R15" s="417">
        <f t="shared" ref="R15:R45" si="5">L15*70+M15*75+N15*25+O15*60+P15*120+Q15*45</f>
        <v>707</v>
      </c>
      <c r="T15" s="158"/>
      <c r="U15" s="150"/>
    </row>
    <row r="16" spans="1:25" ht="15.6" customHeight="1">
      <c r="A16" s="146" t="s">
        <v>237</v>
      </c>
      <c r="B16" s="142" t="s">
        <v>298</v>
      </c>
      <c r="C16" s="299"/>
      <c r="D16" s="274" t="s">
        <v>383</v>
      </c>
      <c r="E16" s="288"/>
      <c r="F16" s="49" t="s">
        <v>387</v>
      </c>
      <c r="G16" s="288"/>
      <c r="H16" s="288"/>
      <c r="I16" s="41" t="s">
        <v>350</v>
      </c>
      <c r="J16" s="300"/>
      <c r="K16" s="149" t="s">
        <v>296</v>
      </c>
      <c r="L16" s="420"/>
      <c r="M16" s="422"/>
      <c r="N16" s="422"/>
      <c r="O16" s="422"/>
      <c r="P16" s="422"/>
      <c r="Q16" s="424"/>
      <c r="R16" s="418" t="e">
        <v>#VALUE!</v>
      </c>
      <c r="T16" s="158"/>
    </row>
    <row r="17" spans="1:21" ht="15.6" customHeight="1">
      <c r="A17" s="145">
        <f>A15+1</f>
        <v>43382</v>
      </c>
      <c r="B17" s="138" t="s">
        <v>351</v>
      </c>
      <c r="C17" s="342" t="s">
        <v>324</v>
      </c>
      <c r="D17" s="48" t="s">
        <v>339</v>
      </c>
      <c r="E17" s="286" t="s">
        <v>354</v>
      </c>
      <c r="F17" s="48" t="s">
        <v>186</v>
      </c>
      <c r="G17" s="286" t="s">
        <v>353</v>
      </c>
      <c r="H17" s="306" t="s">
        <v>332</v>
      </c>
      <c r="I17" s="82" t="s">
        <v>388</v>
      </c>
      <c r="J17" s="294"/>
      <c r="K17" s="138" t="s">
        <v>356</v>
      </c>
      <c r="L17" s="433">
        <v>5.3</v>
      </c>
      <c r="M17" s="424">
        <v>2</v>
      </c>
      <c r="N17" s="424">
        <v>1.6</v>
      </c>
      <c r="O17" s="424">
        <v>1.5</v>
      </c>
      <c r="P17" s="424">
        <v>0.5</v>
      </c>
      <c r="Q17" s="434">
        <v>1.5</v>
      </c>
      <c r="R17" s="417">
        <f t="shared" si="5"/>
        <v>778.5</v>
      </c>
    </row>
    <row r="18" spans="1:21" ht="15.6" customHeight="1">
      <c r="A18" s="146" t="s">
        <v>240</v>
      </c>
      <c r="B18" s="142" t="s">
        <v>352</v>
      </c>
      <c r="C18" s="340"/>
      <c r="D18" s="119" t="s">
        <v>340</v>
      </c>
      <c r="E18" s="288"/>
      <c r="F18" s="51" t="s">
        <v>348</v>
      </c>
      <c r="G18" s="288"/>
      <c r="H18" s="306"/>
      <c r="I18" s="49" t="s">
        <v>389</v>
      </c>
      <c r="J18" s="300"/>
      <c r="K18" s="149"/>
      <c r="L18" s="427"/>
      <c r="M18" s="422"/>
      <c r="N18" s="422"/>
      <c r="O18" s="422"/>
      <c r="P18" s="422"/>
      <c r="Q18" s="424"/>
      <c r="R18" s="418" t="e">
        <v>#VALUE!</v>
      </c>
    </row>
    <row r="19" spans="1:21" ht="15.6" customHeight="1">
      <c r="A19" s="236">
        <f>A17+1</f>
        <v>43383</v>
      </c>
      <c r="B19" s="144"/>
      <c r="C19" s="339" t="s">
        <v>325</v>
      </c>
      <c r="D19" s="48"/>
      <c r="E19" s="286"/>
      <c r="F19" s="48"/>
      <c r="G19" s="286"/>
      <c r="H19" s="286"/>
      <c r="I19" s="50"/>
      <c r="J19" s="294"/>
      <c r="K19" s="253"/>
      <c r="L19" s="433"/>
      <c r="M19" s="424"/>
      <c r="N19" s="424"/>
      <c r="O19" s="424"/>
      <c r="P19" s="424"/>
      <c r="Q19" s="434"/>
      <c r="R19" s="417"/>
    </row>
    <row r="20" spans="1:21" ht="15.6" customHeight="1" thickBot="1">
      <c r="A20" s="237" t="s">
        <v>242</v>
      </c>
      <c r="B20" s="165"/>
      <c r="C20" s="340"/>
      <c r="D20" s="40"/>
      <c r="E20" s="288"/>
      <c r="F20" s="49"/>
      <c r="G20" s="288"/>
      <c r="H20" s="288"/>
      <c r="I20" s="49"/>
      <c r="J20" s="300"/>
      <c r="K20" s="254"/>
      <c r="L20" s="427"/>
      <c r="M20" s="422"/>
      <c r="N20" s="422"/>
      <c r="O20" s="422"/>
      <c r="P20" s="422"/>
      <c r="Q20" s="424"/>
      <c r="R20" s="418"/>
    </row>
    <row r="21" spans="1:21" ht="15.6" customHeight="1">
      <c r="A21" s="236">
        <f>A19+1</f>
        <v>43384</v>
      </c>
      <c r="B21" s="220"/>
      <c r="C21" s="337" t="s">
        <v>326</v>
      </c>
      <c r="D21" s="71"/>
      <c r="E21" s="320"/>
      <c r="F21" s="48"/>
      <c r="G21" s="320"/>
      <c r="H21" s="286"/>
      <c r="I21" s="50"/>
      <c r="J21" s="324"/>
      <c r="K21" s="159"/>
      <c r="L21" s="426"/>
      <c r="M21" s="422"/>
      <c r="N21" s="422"/>
      <c r="O21" s="422"/>
      <c r="P21" s="422"/>
      <c r="Q21" s="411"/>
      <c r="R21" s="432"/>
      <c r="U21" s="23"/>
    </row>
    <row r="22" spans="1:21" ht="15.6" customHeight="1" thickBot="1">
      <c r="A22" s="238" t="s">
        <v>243</v>
      </c>
      <c r="B22" s="215"/>
      <c r="C22" s="338"/>
      <c r="D22" s="73"/>
      <c r="E22" s="323"/>
      <c r="F22" s="38"/>
      <c r="G22" s="323"/>
      <c r="H22" s="293"/>
      <c r="I22" s="39"/>
      <c r="J22" s="325"/>
      <c r="K22" s="170"/>
      <c r="L22" s="433"/>
      <c r="M22" s="431"/>
      <c r="N22" s="431"/>
      <c r="O22" s="431"/>
      <c r="P22" s="431"/>
      <c r="Q22" s="412"/>
      <c r="R22" s="432"/>
      <c r="U22" s="162"/>
    </row>
    <row r="23" spans="1:21" ht="15.6" customHeight="1">
      <c r="A23" s="155">
        <f>A21+3</f>
        <v>43387</v>
      </c>
      <c r="B23" s="219" t="s">
        <v>244</v>
      </c>
      <c r="C23" s="302" t="s">
        <v>40</v>
      </c>
      <c r="D23" s="82" t="s">
        <v>347</v>
      </c>
      <c r="E23" s="287" t="s">
        <v>56</v>
      </c>
      <c r="F23" s="48" t="s">
        <v>390</v>
      </c>
      <c r="G23" s="292" t="s">
        <v>56</v>
      </c>
      <c r="H23" s="292" t="s">
        <v>332</v>
      </c>
      <c r="I23" s="97" t="s">
        <v>72</v>
      </c>
      <c r="J23" s="336" t="s">
        <v>45</v>
      </c>
      <c r="K23" s="163" t="s">
        <v>245</v>
      </c>
      <c r="L23" s="430">
        <v>5</v>
      </c>
      <c r="M23" s="421">
        <v>2.4</v>
      </c>
      <c r="N23" s="421">
        <v>1.3</v>
      </c>
      <c r="O23" s="421">
        <v>1</v>
      </c>
      <c r="P23" s="421"/>
      <c r="Q23" s="423">
        <v>2</v>
      </c>
      <c r="R23" s="425">
        <f t="shared" si="5"/>
        <v>712.5</v>
      </c>
    </row>
    <row r="24" spans="1:21" ht="15.6" customHeight="1">
      <c r="A24" s="146" t="s">
        <v>246</v>
      </c>
      <c r="B24" s="142" t="s">
        <v>247</v>
      </c>
      <c r="C24" s="299"/>
      <c r="D24" s="250" t="s">
        <v>346</v>
      </c>
      <c r="E24" s="288"/>
      <c r="F24" s="49" t="s">
        <v>391</v>
      </c>
      <c r="G24" s="288"/>
      <c r="H24" s="288"/>
      <c r="I24" s="96" t="s">
        <v>105</v>
      </c>
      <c r="J24" s="333"/>
      <c r="K24" s="161" t="s">
        <v>248</v>
      </c>
      <c r="L24" s="427"/>
      <c r="M24" s="422"/>
      <c r="N24" s="422"/>
      <c r="O24" s="422"/>
      <c r="P24" s="422"/>
      <c r="Q24" s="424"/>
      <c r="R24" s="418" t="e">
        <v>#VALUE!</v>
      </c>
    </row>
    <row r="25" spans="1:21" ht="15.6" customHeight="1">
      <c r="A25" s="157">
        <f>A23+1</f>
        <v>43388</v>
      </c>
      <c r="B25" s="144" t="s">
        <v>304</v>
      </c>
      <c r="C25" s="298" t="s">
        <v>8</v>
      </c>
      <c r="D25" s="48" t="s">
        <v>181</v>
      </c>
      <c r="E25" s="287" t="s">
        <v>57</v>
      </c>
      <c r="F25" s="50" t="s">
        <v>78</v>
      </c>
      <c r="G25" s="286" t="s">
        <v>99</v>
      </c>
      <c r="H25" s="286" t="s">
        <v>46</v>
      </c>
      <c r="I25" s="36" t="s">
        <v>74</v>
      </c>
      <c r="J25" s="334"/>
      <c r="K25" s="164" t="s">
        <v>302</v>
      </c>
      <c r="L25" s="426">
        <v>5.2</v>
      </c>
      <c r="M25" s="422">
        <v>2.1</v>
      </c>
      <c r="N25" s="422">
        <v>1.6</v>
      </c>
      <c r="O25" s="422">
        <v>1</v>
      </c>
      <c r="P25" s="422"/>
      <c r="Q25" s="411">
        <v>1.7</v>
      </c>
      <c r="R25" s="417">
        <f t="shared" si="5"/>
        <v>698</v>
      </c>
      <c r="T25" s="147"/>
    </row>
    <row r="26" spans="1:21" ht="15.6" customHeight="1" thickBot="1">
      <c r="A26" s="146" t="s">
        <v>237</v>
      </c>
      <c r="B26" s="153" t="s">
        <v>304</v>
      </c>
      <c r="C26" s="299"/>
      <c r="D26" s="35" t="s">
        <v>182</v>
      </c>
      <c r="E26" s="288"/>
      <c r="F26" s="119" t="s">
        <v>135</v>
      </c>
      <c r="G26" s="288"/>
      <c r="H26" s="288"/>
      <c r="I26" s="37" t="s">
        <v>103</v>
      </c>
      <c r="J26" s="335"/>
      <c r="K26" s="161" t="s">
        <v>249</v>
      </c>
      <c r="L26" s="433"/>
      <c r="M26" s="411"/>
      <c r="N26" s="411"/>
      <c r="O26" s="411"/>
      <c r="P26" s="411"/>
      <c r="Q26" s="434"/>
      <c r="R26" s="418" t="e">
        <v>#VALUE!</v>
      </c>
      <c r="T26" s="150"/>
      <c r="U26" s="156"/>
    </row>
    <row r="27" spans="1:21" ht="15.6" customHeight="1">
      <c r="A27" s="145">
        <f>A25+1</f>
        <v>43389</v>
      </c>
      <c r="B27" s="144" t="s">
        <v>309</v>
      </c>
      <c r="C27" s="298" t="s">
        <v>39</v>
      </c>
      <c r="D27" s="48" t="s">
        <v>157</v>
      </c>
      <c r="E27" s="287" t="s">
        <v>56</v>
      </c>
      <c r="F27" s="271" t="s">
        <v>392</v>
      </c>
      <c r="G27" s="324" t="s">
        <v>417</v>
      </c>
      <c r="H27" s="286" t="s">
        <v>332</v>
      </c>
      <c r="I27" s="50" t="s">
        <v>76</v>
      </c>
      <c r="J27" s="294"/>
      <c r="K27" s="164" t="s">
        <v>250</v>
      </c>
      <c r="L27" s="426">
        <v>5</v>
      </c>
      <c r="M27" s="422">
        <v>2</v>
      </c>
      <c r="N27" s="422">
        <v>1.7</v>
      </c>
      <c r="O27" s="422">
        <v>1.5</v>
      </c>
      <c r="P27" s="422"/>
      <c r="Q27" s="411">
        <v>1.8</v>
      </c>
      <c r="R27" s="417">
        <f t="shared" si="5"/>
        <v>713.5</v>
      </c>
      <c r="U27" s="158"/>
    </row>
    <row r="28" spans="1:21" ht="15.6" customHeight="1">
      <c r="A28" s="146" t="s">
        <v>240</v>
      </c>
      <c r="B28" s="142" t="s">
        <v>310</v>
      </c>
      <c r="C28" s="299"/>
      <c r="D28" s="49" t="s">
        <v>158</v>
      </c>
      <c r="E28" s="288"/>
      <c r="F28" s="275" t="s">
        <v>393</v>
      </c>
      <c r="G28" s="333"/>
      <c r="H28" s="288"/>
      <c r="I28" s="49" t="s">
        <v>118</v>
      </c>
      <c r="J28" s="300"/>
      <c r="K28" s="161"/>
      <c r="L28" s="427"/>
      <c r="M28" s="422"/>
      <c r="N28" s="422"/>
      <c r="O28" s="422"/>
      <c r="P28" s="422"/>
      <c r="Q28" s="424"/>
      <c r="R28" s="418" t="e">
        <v>#VALUE!</v>
      </c>
      <c r="U28" s="148"/>
    </row>
    <row r="29" spans="1:21" ht="15.6" customHeight="1">
      <c r="A29" s="145">
        <f>A27+1</f>
        <v>43390</v>
      </c>
      <c r="B29" s="144" t="s">
        <v>251</v>
      </c>
      <c r="C29" s="298" t="s">
        <v>327</v>
      </c>
      <c r="D29" s="48" t="s">
        <v>174</v>
      </c>
      <c r="E29" s="286" t="s">
        <v>57</v>
      </c>
      <c r="F29" s="48" t="s">
        <v>73</v>
      </c>
      <c r="G29" s="287" t="s">
        <v>57</v>
      </c>
      <c r="H29" s="286" t="s">
        <v>41</v>
      </c>
      <c r="I29" s="50" t="s">
        <v>65</v>
      </c>
      <c r="J29" s="294" t="s">
        <v>45</v>
      </c>
      <c r="K29" s="159" t="s">
        <v>438</v>
      </c>
      <c r="L29" s="433">
        <v>5.3</v>
      </c>
      <c r="M29" s="424">
        <v>2</v>
      </c>
      <c r="N29" s="424">
        <v>1.3</v>
      </c>
      <c r="O29" s="424">
        <v>1</v>
      </c>
      <c r="P29" s="424"/>
      <c r="Q29" s="434">
        <v>2.5</v>
      </c>
      <c r="R29" s="417">
        <f t="shared" si="5"/>
        <v>726</v>
      </c>
      <c r="U29" s="166"/>
    </row>
    <row r="30" spans="1:21" s="167" customFormat="1" ht="15.6" customHeight="1">
      <c r="A30" s="146" t="s">
        <v>242</v>
      </c>
      <c r="B30" s="165" t="s">
        <v>252</v>
      </c>
      <c r="C30" s="299"/>
      <c r="D30" s="49" t="s">
        <v>175</v>
      </c>
      <c r="E30" s="288"/>
      <c r="F30" s="49" t="s">
        <v>102</v>
      </c>
      <c r="G30" s="287"/>
      <c r="H30" s="288"/>
      <c r="I30" s="49" t="s">
        <v>55</v>
      </c>
      <c r="J30" s="300"/>
      <c r="K30" s="170" t="s">
        <v>253</v>
      </c>
      <c r="L30" s="427"/>
      <c r="M30" s="422"/>
      <c r="N30" s="422"/>
      <c r="O30" s="422"/>
      <c r="P30" s="422"/>
      <c r="Q30" s="424"/>
      <c r="R30" s="418" t="e">
        <v>#VALUE!</v>
      </c>
    </row>
    <row r="31" spans="1:21" ht="15.6" customHeight="1">
      <c r="A31" s="168">
        <f>A29+1</f>
        <v>43391</v>
      </c>
      <c r="B31" s="144" t="s">
        <v>254</v>
      </c>
      <c r="C31" s="298" t="s">
        <v>8</v>
      </c>
      <c r="D31" s="50" t="s">
        <v>178</v>
      </c>
      <c r="E31" s="286" t="s">
        <v>179</v>
      </c>
      <c r="F31" s="50" t="s">
        <v>395</v>
      </c>
      <c r="G31" s="322" t="s">
        <v>56</v>
      </c>
      <c r="H31" s="286" t="s">
        <v>41</v>
      </c>
      <c r="I31" s="48" t="s">
        <v>136</v>
      </c>
      <c r="J31" s="324"/>
      <c r="K31" s="175" t="s">
        <v>437</v>
      </c>
      <c r="L31" s="426">
        <v>5</v>
      </c>
      <c r="M31" s="422">
        <v>2.2000000000000002</v>
      </c>
      <c r="N31" s="422">
        <v>1.7</v>
      </c>
      <c r="O31" s="422">
        <v>1</v>
      </c>
      <c r="P31" s="422"/>
      <c r="Q31" s="411">
        <v>1.8</v>
      </c>
      <c r="R31" s="432">
        <f t="shared" si="5"/>
        <v>698.5</v>
      </c>
      <c r="U31" s="148"/>
    </row>
    <row r="32" spans="1:21" ht="15.6" customHeight="1" thickBot="1">
      <c r="A32" s="169" t="s">
        <v>243</v>
      </c>
      <c r="B32" s="153" t="s">
        <v>255</v>
      </c>
      <c r="C32" s="321"/>
      <c r="D32" s="39" t="s">
        <v>180</v>
      </c>
      <c r="E32" s="293"/>
      <c r="F32" s="39" t="s">
        <v>396</v>
      </c>
      <c r="G32" s="323"/>
      <c r="H32" s="293"/>
      <c r="I32" s="39" t="s">
        <v>81</v>
      </c>
      <c r="J32" s="325"/>
      <c r="K32" s="154" t="s">
        <v>357</v>
      </c>
      <c r="L32" s="435"/>
      <c r="M32" s="431"/>
      <c r="N32" s="431"/>
      <c r="O32" s="431"/>
      <c r="P32" s="431"/>
      <c r="Q32" s="412"/>
      <c r="R32" s="432" t="e">
        <v>#VALUE!</v>
      </c>
    </row>
    <row r="33" spans="1:24" s="172" customFormat="1" ht="15.6" customHeight="1">
      <c r="A33" s="171">
        <f>A31+3</f>
        <v>43394</v>
      </c>
      <c r="B33" s="138" t="s">
        <v>256</v>
      </c>
      <c r="C33" s="302" t="s">
        <v>40</v>
      </c>
      <c r="D33" s="82" t="s">
        <v>176</v>
      </c>
      <c r="E33" s="287" t="s">
        <v>57</v>
      </c>
      <c r="F33" s="34" t="s">
        <v>82</v>
      </c>
      <c r="G33" s="292" t="s">
        <v>56</v>
      </c>
      <c r="H33" s="305" t="s">
        <v>332</v>
      </c>
      <c r="I33" s="74" t="s">
        <v>83</v>
      </c>
      <c r="J33" s="303" t="s">
        <v>45</v>
      </c>
      <c r="K33" s="144" t="s">
        <v>439</v>
      </c>
      <c r="L33" s="430">
        <v>5.0999999999999996</v>
      </c>
      <c r="M33" s="421">
        <v>2.4</v>
      </c>
      <c r="N33" s="421">
        <v>1.6</v>
      </c>
      <c r="O33" s="421">
        <v>1</v>
      </c>
      <c r="P33" s="421"/>
      <c r="Q33" s="423">
        <v>1.6</v>
      </c>
      <c r="R33" s="425">
        <f t="shared" si="5"/>
        <v>709</v>
      </c>
      <c r="T33" s="147"/>
      <c r="U33" s="173"/>
      <c r="V33" s="173"/>
      <c r="W33" s="173"/>
      <c r="X33" s="173"/>
    </row>
    <row r="34" spans="1:24" s="172" customFormat="1" ht="15.6" customHeight="1">
      <c r="A34" s="174" t="s">
        <v>246</v>
      </c>
      <c r="B34" s="142" t="s">
        <v>257</v>
      </c>
      <c r="C34" s="299"/>
      <c r="D34" s="49" t="s">
        <v>177</v>
      </c>
      <c r="E34" s="288"/>
      <c r="F34" s="49" t="s">
        <v>401</v>
      </c>
      <c r="G34" s="287"/>
      <c r="H34" s="306"/>
      <c r="I34" s="72" t="s">
        <v>104</v>
      </c>
      <c r="J34" s="304"/>
      <c r="K34" s="264" t="s">
        <v>360</v>
      </c>
      <c r="L34" s="433"/>
      <c r="M34" s="411"/>
      <c r="N34" s="411"/>
      <c r="O34" s="411"/>
      <c r="P34" s="411"/>
      <c r="Q34" s="434"/>
      <c r="R34" s="418" t="e">
        <v>#VALUE!</v>
      </c>
      <c r="T34" s="150"/>
      <c r="U34" s="173"/>
      <c r="V34" s="173"/>
      <c r="W34" s="173"/>
      <c r="X34" s="148"/>
    </row>
    <row r="35" spans="1:24" s="172" customFormat="1" ht="15.6" customHeight="1">
      <c r="A35" s="157">
        <f>A33+1</f>
        <v>43395</v>
      </c>
      <c r="B35" s="138" t="s">
        <v>258</v>
      </c>
      <c r="C35" s="307" t="s">
        <v>8</v>
      </c>
      <c r="D35" s="48" t="s">
        <v>88</v>
      </c>
      <c r="E35" s="287" t="s">
        <v>57</v>
      </c>
      <c r="F35" s="48" t="s">
        <v>84</v>
      </c>
      <c r="G35" s="286" t="s">
        <v>56</v>
      </c>
      <c r="H35" s="306" t="s">
        <v>46</v>
      </c>
      <c r="I35" s="50" t="s">
        <v>85</v>
      </c>
      <c r="J35" s="315" t="s">
        <v>331</v>
      </c>
      <c r="K35" s="144" t="s">
        <v>303</v>
      </c>
      <c r="L35" s="426">
        <v>5</v>
      </c>
      <c r="M35" s="422">
        <v>2.5</v>
      </c>
      <c r="N35" s="422">
        <v>1.4</v>
      </c>
      <c r="O35" s="422">
        <v>1</v>
      </c>
      <c r="P35" s="422"/>
      <c r="Q35" s="411">
        <v>1.5</v>
      </c>
      <c r="R35" s="417">
        <f t="shared" si="5"/>
        <v>700</v>
      </c>
      <c r="T35" s="158"/>
      <c r="U35" s="173"/>
      <c r="V35" s="173"/>
      <c r="W35" s="173"/>
      <c r="X35" s="173"/>
    </row>
    <row r="36" spans="1:24" s="172" customFormat="1" ht="15.6" customHeight="1">
      <c r="A36" s="146" t="s">
        <v>237</v>
      </c>
      <c r="B36" s="142" t="s">
        <v>259</v>
      </c>
      <c r="C36" s="308"/>
      <c r="D36" s="49" t="s">
        <v>89</v>
      </c>
      <c r="E36" s="288"/>
      <c r="F36" s="49" t="s">
        <v>106</v>
      </c>
      <c r="G36" s="287"/>
      <c r="H36" s="306"/>
      <c r="I36" s="49" t="s">
        <v>145</v>
      </c>
      <c r="J36" s="315"/>
      <c r="K36" s="142" t="s">
        <v>260</v>
      </c>
      <c r="L36" s="427"/>
      <c r="M36" s="422"/>
      <c r="N36" s="422"/>
      <c r="O36" s="422"/>
      <c r="P36" s="422"/>
      <c r="Q36" s="424"/>
      <c r="R36" s="418" t="e">
        <v>#VALUE!</v>
      </c>
      <c r="T36" s="173"/>
      <c r="U36" s="173"/>
    </row>
    <row r="37" spans="1:24" s="172" customFormat="1" ht="15.6" customHeight="1">
      <c r="A37" s="145">
        <f>A35+1</f>
        <v>43396</v>
      </c>
      <c r="B37" s="144" t="s">
        <v>261</v>
      </c>
      <c r="C37" s="307" t="s">
        <v>39</v>
      </c>
      <c r="D37" s="48" t="s">
        <v>110</v>
      </c>
      <c r="E37" s="287" t="s">
        <v>56</v>
      </c>
      <c r="F37" s="125" t="s">
        <v>164</v>
      </c>
      <c r="G37" s="286" t="s">
        <v>61</v>
      </c>
      <c r="H37" s="286" t="s">
        <v>332</v>
      </c>
      <c r="I37" s="48" t="s">
        <v>87</v>
      </c>
      <c r="J37" s="315"/>
      <c r="K37" s="144" t="s">
        <v>262</v>
      </c>
      <c r="L37" s="426">
        <v>5.2</v>
      </c>
      <c r="M37" s="422">
        <v>2.1</v>
      </c>
      <c r="N37" s="422">
        <v>1.2</v>
      </c>
      <c r="O37" s="422">
        <v>1.5</v>
      </c>
      <c r="P37" s="422"/>
      <c r="Q37" s="411">
        <v>1.4</v>
      </c>
      <c r="R37" s="417">
        <f t="shared" si="5"/>
        <v>704.5</v>
      </c>
      <c r="T37" s="173"/>
      <c r="U37" s="173"/>
    </row>
    <row r="38" spans="1:24" s="172" customFormat="1" ht="15.6" customHeight="1">
      <c r="A38" s="146" t="s">
        <v>240</v>
      </c>
      <c r="B38" s="142" t="s">
        <v>263</v>
      </c>
      <c r="C38" s="308"/>
      <c r="D38" s="49" t="s">
        <v>111</v>
      </c>
      <c r="E38" s="288"/>
      <c r="F38" s="49" t="s">
        <v>167</v>
      </c>
      <c r="G38" s="288"/>
      <c r="H38" s="288"/>
      <c r="I38" s="49" t="s">
        <v>107</v>
      </c>
      <c r="J38" s="315"/>
      <c r="K38" s="165"/>
      <c r="L38" s="427"/>
      <c r="M38" s="422"/>
      <c r="N38" s="422"/>
      <c r="O38" s="422"/>
      <c r="P38" s="422"/>
      <c r="Q38" s="424"/>
      <c r="R38" s="418" t="e">
        <v>#VALUE!</v>
      </c>
      <c r="T38" s="173"/>
      <c r="U38" s="173"/>
    </row>
    <row r="39" spans="1:24" s="172" customFormat="1" ht="15.6" customHeight="1">
      <c r="A39" s="145">
        <f>A37+1</f>
        <v>43397</v>
      </c>
      <c r="B39" s="144" t="s">
        <v>307</v>
      </c>
      <c r="C39" s="307" t="s">
        <v>328</v>
      </c>
      <c r="D39" s="271" t="s">
        <v>397</v>
      </c>
      <c r="E39" s="287" t="s">
        <v>417</v>
      </c>
      <c r="F39" s="50" t="s">
        <v>90</v>
      </c>
      <c r="G39" s="286" t="s">
        <v>56</v>
      </c>
      <c r="H39" s="306" t="s">
        <v>46</v>
      </c>
      <c r="I39" s="50" t="s">
        <v>63</v>
      </c>
      <c r="J39" s="315" t="s">
        <v>45</v>
      </c>
      <c r="K39" s="144" t="s">
        <v>358</v>
      </c>
      <c r="L39" s="433">
        <v>5.3</v>
      </c>
      <c r="M39" s="424">
        <v>2.2000000000000002</v>
      </c>
      <c r="N39" s="424">
        <v>1.4</v>
      </c>
      <c r="O39" s="424">
        <v>1</v>
      </c>
      <c r="P39" s="424"/>
      <c r="Q39" s="434">
        <v>1.6</v>
      </c>
      <c r="R39" s="417">
        <f t="shared" si="5"/>
        <v>703</v>
      </c>
      <c r="T39" s="173"/>
      <c r="U39" s="173"/>
    </row>
    <row r="40" spans="1:24" s="172" customFormat="1" ht="15.6" customHeight="1">
      <c r="A40" s="146" t="s">
        <v>242</v>
      </c>
      <c r="B40" s="142" t="s">
        <v>308</v>
      </c>
      <c r="C40" s="308"/>
      <c r="D40" s="275" t="s">
        <v>398</v>
      </c>
      <c r="E40" s="288"/>
      <c r="F40" s="49" t="s">
        <v>399</v>
      </c>
      <c r="G40" s="287"/>
      <c r="H40" s="306"/>
      <c r="I40" s="49" t="s">
        <v>119</v>
      </c>
      <c r="J40" s="315"/>
      <c r="K40" s="165" t="s">
        <v>359</v>
      </c>
      <c r="L40" s="427"/>
      <c r="M40" s="422"/>
      <c r="N40" s="422"/>
      <c r="O40" s="422"/>
      <c r="P40" s="422"/>
      <c r="Q40" s="424"/>
      <c r="R40" s="418" t="e">
        <v>#VALUE!</v>
      </c>
      <c r="U40" s="173"/>
    </row>
    <row r="41" spans="1:24" s="172" customFormat="1" ht="15.6" customHeight="1">
      <c r="A41" s="145">
        <f>A39+1</f>
        <v>43398</v>
      </c>
      <c r="B41" s="138" t="s">
        <v>265</v>
      </c>
      <c r="C41" s="298" t="s">
        <v>8</v>
      </c>
      <c r="D41" s="71" t="s">
        <v>67</v>
      </c>
      <c r="E41" s="320" t="s">
        <v>57</v>
      </c>
      <c r="F41" s="48" t="s">
        <v>91</v>
      </c>
      <c r="G41" s="286" t="s">
        <v>59</v>
      </c>
      <c r="H41" s="306" t="s">
        <v>46</v>
      </c>
      <c r="I41" s="50" t="s">
        <v>93</v>
      </c>
      <c r="J41" s="333"/>
      <c r="K41" s="144" t="s">
        <v>440</v>
      </c>
      <c r="L41" s="426">
        <v>5</v>
      </c>
      <c r="M41" s="422">
        <v>2.2999999999999998</v>
      </c>
      <c r="N41" s="422">
        <v>1.6</v>
      </c>
      <c r="O41" s="422">
        <v>1</v>
      </c>
      <c r="P41" s="422"/>
      <c r="Q41" s="411">
        <v>1.7</v>
      </c>
      <c r="R41" s="432">
        <f t="shared" si="5"/>
        <v>699</v>
      </c>
      <c r="U41" s="173"/>
    </row>
    <row r="42" spans="1:24" s="172" customFormat="1" ht="15.6" customHeight="1">
      <c r="A42" s="263" t="s">
        <v>243</v>
      </c>
      <c r="B42" s="165" t="s">
        <v>266</v>
      </c>
      <c r="C42" s="329"/>
      <c r="D42" s="262" t="s">
        <v>124</v>
      </c>
      <c r="E42" s="320"/>
      <c r="F42" s="51" t="s">
        <v>400</v>
      </c>
      <c r="G42" s="287"/>
      <c r="H42" s="286"/>
      <c r="I42" s="51" t="s">
        <v>189</v>
      </c>
      <c r="J42" s="324"/>
      <c r="K42" s="264" t="s">
        <v>441</v>
      </c>
      <c r="L42" s="433"/>
      <c r="M42" s="411"/>
      <c r="N42" s="411"/>
      <c r="O42" s="411"/>
      <c r="P42" s="411"/>
      <c r="Q42" s="434"/>
      <c r="R42" s="432" t="e">
        <v>#VALUE!</v>
      </c>
      <c r="U42" s="173"/>
    </row>
    <row r="43" spans="1:24" s="172" customFormat="1" ht="15" customHeight="1">
      <c r="A43" s="276">
        <f>A41+1</f>
        <v>43399</v>
      </c>
      <c r="B43" s="405" t="s">
        <v>444</v>
      </c>
      <c r="C43" s="406"/>
      <c r="D43" s="406"/>
      <c r="E43" s="406"/>
      <c r="F43" s="406"/>
      <c r="G43" s="406"/>
      <c r="H43" s="406"/>
      <c r="I43" s="406"/>
      <c r="J43" s="406"/>
      <c r="K43" s="407"/>
      <c r="L43" s="426">
        <v>5</v>
      </c>
      <c r="M43" s="422">
        <v>2.2999999999999998</v>
      </c>
      <c r="N43" s="422">
        <v>1.3</v>
      </c>
      <c r="O43" s="422">
        <v>1</v>
      </c>
      <c r="P43" s="422">
        <v>0.5</v>
      </c>
      <c r="Q43" s="411">
        <v>1.6</v>
      </c>
      <c r="R43" s="417">
        <f t="shared" si="5"/>
        <v>747</v>
      </c>
      <c r="U43" s="173"/>
    </row>
    <row r="44" spans="1:24" s="172" customFormat="1" ht="15" customHeight="1" thickBot="1">
      <c r="A44" s="277" t="s">
        <v>409</v>
      </c>
      <c r="B44" s="408"/>
      <c r="C44" s="409"/>
      <c r="D44" s="409"/>
      <c r="E44" s="409"/>
      <c r="F44" s="409"/>
      <c r="G44" s="409"/>
      <c r="H44" s="409"/>
      <c r="I44" s="409"/>
      <c r="J44" s="409"/>
      <c r="K44" s="410"/>
      <c r="L44" s="435"/>
      <c r="M44" s="431"/>
      <c r="N44" s="431"/>
      <c r="O44" s="431"/>
      <c r="P44" s="431"/>
      <c r="Q44" s="412"/>
      <c r="R44" s="436" t="e">
        <v>#VALUE!</v>
      </c>
      <c r="U44" s="173"/>
    </row>
    <row r="45" spans="1:24" s="172" customFormat="1" ht="15" customHeight="1">
      <c r="A45" s="157">
        <f>A43+3</f>
        <v>43402</v>
      </c>
      <c r="B45" s="138" t="s">
        <v>267</v>
      </c>
      <c r="C45" s="299" t="s">
        <v>8</v>
      </c>
      <c r="D45" s="48" t="s">
        <v>94</v>
      </c>
      <c r="E45" s="287" t="s">
        <v>99</v>
      </c>
      <c r="F45" s="48" t="s">
        <v>142</v>
      </c>
      <c r="G45" s="287" t="s">
        <v>56</v>
      </c>
      <c r="H45" s="333" t="s">
        <v>46</v>
      </c>
      <c r="I45" s="265" t="s">
        <v>95</v>
      </c>
      <c r="J45" s="364"/>
      <c r="K45" s="253" t="s">
        <v>365</v>
      </c>
      <c r="L45" s="433">
        <v>5.5</v>
      </c>
      <c r="M45" s="424">
        <v>2</v>
      </c>
      <c r="N45" s="424">
        <v>1.6</v>
      </c>
      <c r="O45" s="424">
        <v>1</v>
      </c>
      <c r="P45" s="424">
        <v>0.5</v>
      </c>
      <c r="Q45" s="434">
        <v>1.5</v>
      </c>
      <c r="R45" s="432">
        <f t="shared" si="5"/>
        <v>762.5</v>
      </c>
      <c r="U45" s="235"/>
    </row>
    <row r="46" spans="1:24" s="172" customFormat="1" ht="15" customHeight="1" thickBot="1">
      <c r="A46" s="146" t="s">
        <v>237</v>
      </c>
      <c r="B46" s="142" t="s">
        <v>268</v>
      </c>
      <c r="C46" s="308"/>
      <c r="D46" s="49" t="s">
        <v>144</v>
      </c>
      <c r="E46" s="288"/>
      <c r="F46" s="49" t="s">
        <v>143</v>
      </c>
      <c r="G46" s="288"/>
      <c r="H46" s="304"/>
      <c r="I46" s="124" t="s">
        <v>121</v>
      </c>
      <c r="J46" s="313"/>
      <c r="K46" s="254" t="s">
        <v>366</v>
      </c>
      <c r="L46" s="427"/>
      <c r="M46" s="422"/>
      <c r="N46" s="422"/>
      <c r="O46" s="422"/>
      <c r="P46" s="422"/>
      <c r="Q46" s="424"/>
      <c r="R46" s="418" t="e">
        <v>#VALUE!</v>
      </c>
      <c r="U46" s="225"/>
    </row>
    <row r="47" spans="1:24" s="172" customFormat="1" ht="15" hidden="1" customHeight="1">
      <c r="A47" s="157">
        <v>43040</v>
      </c>
      <c r="B47" s="176"/>
      <c r="C47" s="299" t="s">
        <v>8</v>
      </c>
      <c r="D47" s="98"/>
      <c r="E47" s="363"/>
      <c r="F47" s="98"/>
      <c r="G47" s="363"/>
      <c r="H47" s="310"/>
      <c r="I47" s="98"/>
      <c r="J47" s="364"/>
      <c r="K47" s="176"/>
      <c r="L47" s="433">
        <v>4</v>
      </c>
      <c r="M47" s="424">
        <v>1.5</v>
      </c>
      <c r="N47" s="424">
        <v>1</v>
      </c>
      <c r="O47" s="424">
        <v>1.5</v>
      </c>
      <c r="P47" s="424">
        <v>1</v>
      </c>
      <c r="Q47" s="434">
        <v>1.5</v>
      </c>
      <c r="R47" s="432">
        <v>695</v>
      </c>
      <c r="U47" s="173"/>
    </row>
    <row r="48" spans="1:24" s="172" customFormat="1" ht="15" hidden="1" customHeight="1">
      <c r="A48" s="146" t="s">
        <v>240</v>
      </c>
      <c r="B48" s="177"/>
      <c r="C48" s="308"/>
      <c r="D48" s="100"/>
      <c r="E48" s="310"/>
      <c r="F48" s="104"/>
      <c r="G48" s="310"/>
      <c r="H48" s="311"/>
      <c r="I48" s="100"/>
      <c r="J48" s="313"/>
      <c r="K48" s="178"/>
      <c r="L48" s="427"/>
      <c r="M48" s="422"/>
      <c r="N48" s="422"/>
      <c r="O48" s="422"/>
      <c r="P48" s="422"/>
      <c r="Q48" s="424"/>
      <c r="R48" s="418">
        <v>0</v>
      </c>
      <c r="U48" s="173"/>
    </row>
    <row r="49" spans="1:21" s="172" customFormat="1" ht="15" hidden="1" customHeight="1">
      <c r="A49" s="145">
        <v>43041</v>
      </c>
      <c r="B49" s="179"/>
      <c r="C49" s="307" t="s">
        <v>8</v>
      </c>
      <c r="D49" s="98"/>
      <c r="E49" s="363"/>
      <c r="F49" s="99"/>
      <c r="G49" s="318"/>
      <c r="H49" s="310"/>
      <c r="I49" s="99"/>
      <c r="J49" s="312"/>
      <c r="K49" s="179"/>
      <c r="L49" s="433">
        <v>5</v>
      </c>
      <c r="M49" s="424">
        <v>2.2000000000000002</v>
      </c>
      <c r="N49" s="424">
        <v>1.6</v>
      </c>
      <c r="O49" s="424"/>
      <c r="P49" s="424"/>
      <c r="Q49" s="434">
        <v>1.5</v>
      </c>
      <c r="R49" s="417">
        <v>622.5</v>
      </c>
      <c r="U49" s="173"/>
    </row>
    <row r="50" spans="1:21" s="172" customFormat="1" ht="15" hidden="1" customHeight="1">
      <c r="A50" s="146" t="s">
        <v>242</v>
      </c>
      <c r="B50" s="178"/>
      <c r="C50" s="308"/>
      <c r="D50" s="100"/>
      <c r="E50" s="310"/>
      <c r="F50" s="100"/>
      <c r="G50" s="310"/>
      <c r="H50" s="311"/>
      <c r="I50" s="101"/>
      <c r="J50" s="313"/>
      <c r="K50" s="180"/>
      <c r="L50" s="427"/>
      <c r="M50" s="422"/>
      <c r="N50" s="422"/>
      <c r="O50" s="422"/>
      <c r="P50" s="422"/>
      <c r="Q50" s="424"/>
      <c r="R50" s="418">
        <v>0</v>
      </c>
      <c r="U50" s="173"/>
    </row>
    <row r="51" spans="1:21" s="172" customFormat="1" ht="15" hidden="1" customHeight="1">
      <c r="A51" s="145">
        <v>43042</v>
      </c>
      <c r="B51" s="181"/>
      <c r="C51" s="307" t="s">
        <v>8</v>
      </c>
      <c r="D51" s="106"/>
      <c r="E51" s="318"/>
      <c r="F51" s="99"/>
      <c r="G51" s="318"/>
      <c r="H51" s="311"/>
      <c r="I51" s="99"/>
      <c r="J51" s="312"/>
      <c r="K51" s="182"/>
      <c r="L51" s="426">
        <v>4.5</v>
      </c>
      <c r="M51" s="422">
        <v>2</v>
      </c>
      <c r="N51" s="422">
        <v>1.5</v>
      </c>
      <c r="O51" s="422">
        <v>1</v>
      </c>
      <c r="P51" s="422"/>
      <c r="Q51" s="411">
        <v>1.5</v>
      </c>
      <c r="R51" s="417">
        <v>630</v>
      </c>
      <c r="U51" s="173"/>
    </row>
    <row r="52" spans="1:21" s="172" customFormat="1" ht="15" hidden="1" customHeight="1" thickBot="1">
      <c r="A52" s="160" t="s">
        <v>269</v>
      </c>
      <c r="B52" s="183"/>
      <c r="C52" s="308"/>
      <c r="D52" s="108"/>
      <c r="E52" s="319"/>
      <c r="F52" s="109"/>
      <c r="G52" s="319"/>
      <c r="H52" s="365"/>
      <c r="I52" s="109"/>
      <c r="J52" s="313"/>
      <c r="K52" s="184"/>
      <c r="L52" s="435"/>
      <c r="M52" s="431"/>
      <c r="N52" s="431"/>
      <c r="O52" s="431"/>
      <c r="P52" s="431"/>
      <c r="Q52" s="412"/>
      <c r="R52" s="418">
        <v>0</v>
      </c>
      <c r="U52" s="173"/>
    </row>
    <row r="53" spans="1:21" s="172" customFormat="1" ht="15.6" hidden="1" customHeight="1">
      <c r="A53" s="155">
        <v>43043</v>
      </c>
      <c r="B53" s="176"/>
      <c r="C53" s="218"/>
      <c r="D53" s="48"/>
      <c r="E53" s="34"/>
      <c r="F53" s="48"/>
      <c r="G53" s="292" t="s">
        <v>374</v>
      </c>
      <c r="H53" s="34"/>
      <c r="I53" s="82"/>
      <c r="J53" s="214"/>
      <c r="K53" s="176"/>
      <c r="L53" s="221"/>
      <c r="M53" s="212"/>
      <c r="N53" s="212"/>
      <c r="O53" s="212"/>
      <c r="P53" s="212"/>
      <c r="Q53" s="212"/>
      <c r="R53" s="222">
        <f>L54*70+M54*75+N54*25+O54*60+P54*120+Q54*45</f>
        <v>707</v>
      </c>
      <c r="U53" s="173"/>
    </row>
    <row r="54" spans="1:21" s="172" customFormat="1" ht="15.6" customHeight="1">
      <c r="A54" s="157">
        <f>A45+1</f>
        <v>43403</v>
      </c>
      <c r="B54" s="144" t="s">
        <v>290</v>
      </c>
      <c r="C54" s="298" t="s">
        <v>39</v>
      </c>
      <c r="D54" s="48" t="s">
        <v>341</v>
      </c>
      <c r="E54" s="286" t="s">
        <v>56</v>
      </c>
      <c r="F54" s="271" t="s">
        <v>344</v>
      </c>
      <c r="G54" s="287"/>
      <c r="H54" s="286" t="s">
        <v>332</v>
      </c>
      <c r="I54" s="82" t="s">
        <v>406</v>
      </c>
      <c r="J54" s="289"/>
      <c r="K54" s="144" t="s">
        <v>239</v>
      </c>
      <c r="L54" s="426">
        <v>5</v>
      </c>
      <c r="M54" s="422">
        <v>2</v>
      </c>
      <c r="N54" s="422">
        <v>1.8</v>
      </c>
      <c r="O54" s="422">
        <v>1.5</v>
      </c>
      <c r="P54" s="422"/>
      <c r="Q54" s="411">
        <v>1.6</v>
      </c>
      <c r="R54" s="440">
        <f>L54*70+M54*75+N54*25+O54*60+P54*120+Q54*45</f>
        <v>707</v>
      </c>
      <c r="U54" s="173"/>
    </row>
    <row r="55" spans="1:21" s="172" customFormat="1" ht="15.6" customHeight="1">
      <c r="A55" s="213" t="s">
        <v>289</v>
      </c>
      <c r="B55" s="142" t="s">
        <v>264</v>
      </c>
      <c r="C55" s="299"/>
      <c r="D55" s="119" t="s">
        <v>342</v>
      </c>
      <c r="E55" s="288"/>
      <c r="F55" s="275" t="s">
        <v>345</v>
      </c>
      <c r="G55" s="287"/>
      <c r="H55" s="288"/>
      <c r="I55" s="49" t="s">
        <v>408</v>
      </c>
      <c r="J55" s="289"/>
      <c r="K55" s="176"/>
      <c r="L55" s="427"/>
      <c r="M55" s="422"/>
      <c r="N55" s="422"/>
      <c r="O55" s="422"/>
      <c r="P55" s="422"/>
      <c r="Q55" s="424"/>
      <c r="R55" s="440"/>
      <c r="U55" s="173"/>
    </row>
    <row r="56" spans="1:21" s="172" customFormat="1" ht="15.6" hidden="1" customHeight="1" thickBot="1">
      <c r="A56" s="244" t="s">
        <v>270</v>
      </c>
      <c r="B56" s="177"/>
      <c r="C56" s="241"/>
      <c r="D56" s="245"/>
      <c r="E56" s="48"/>
      <c r="F56" s="51"/>
      <c r="G56" s="287"/>
      <c r="H56" s="48"/>
      <c r="I56" s="51"/>
      <c r="J56" s="242"/>
      <c r="K56" s="177"/>
      <c r="L56" s="239"/>
      <c r="M56" s="240"/>
      <c r="N56" s="240"/>
      <c r="O56" s="240"/>
      <c r="P56" s="240"/>
      <c r="Q56" s="240"/>
      <c r="R56" s="243"/>
      <c r="U56" s="173"/>
    </row>
    <row r="57" spans="1:21" s="172" customFormat="1" ht="15.6" customHeight="1">
      <c r="A57" s="246">
        <f>A54+1</f>
        <v>43404</v>
      </c>
      <c r="B57" s="255" t="s">
        <v>363</v>
      </c>
      <c r="C57" s="290" t="s">
        <v>329</v>
      </c>
      <c r="D57" s="251" t="s">
        <v>368</v>
      </c>
      <c r="E57" s="286" t="s">
        <v>367</v>
      </c>
      <c r="F57" s="252" t="s">
        <v>402</v>
      </c>
      <c r="G57" s="286" t="s">
        <v>354</v>
      </c>
      <c r="H57" s="286" t="s">
        <v>46</v>
      </c>
      <c r="I57" s="252" t="s">
        <v>403</v>
      </c>
      <c r="J57" s="294" t="s">
        <v>45</v>
      </c>
      <c r="K57" s="144" t="s">
        <v>442</v>
      </c>
      <c r="L57" s="415">
        <v>5.3</v>
      </c>
      <c r="M57" s="411">
        <v>2.2000000000000002</v>
      </c>
      <c r="N57" s="411">
        <v>1.6</v>
      </c>
      <c r="O57" s="411">
        <v>1</v>
      </c>
      <c r="P57" s="411"/>
      <c r="Q57" s="411">
        <v>1.5</v>
      </c>
      <c r="R57" s="413">
        <f>L57*70+M57*75+N57*25+O57*60+P57*120+Q57*45</f>
        <v>703.5</v>
      </c>
      <c r="U57" s="173"/>
    </row>
    <row r="58" spans="1:21" s="172" customFormat="1" ht="15.6" customHeight="1" thickBot="1">
      <c r="A58" s="249" t="s">
        <v>316</v>
      </c>
      <c r="B58" s="247" t="s">
        <v>364</v>
      </c>
      <c r="C58" s="291"/>
      <c r="D58" s="248" t="s">
        <v>369</v>
      </c>
      <c r="E58" s="293"/>
      <c r="F58" s="39" t="s">
        <v>120</v>
      </c>
      <c r="G58" s="293"/>
      <c r="H58" s="293"/>
      <c r="I58" s="39" t="s">
        <v>404</v>
      </c>
      <c r="J58" s="295"/>
      <c r="K58" s="153" t="s">
        <v>291</v>
      </c>
      <c r="L58" s="416"/>
      <c r="M58" s="412"/>
      <c r="N58" s="412"/>
      <c r="O58" s="412"/>
      <c r="P58" s="412"/>
      <c r="Q58" s="412"/>
      <c r="R58" s="414"/>
      <c r="U58" s="173"/>
    </row>
    <row r="59" spans="1:21" s="128" customFormat="1" ht="14.45" customHeight="1">
      <c r="A59" s="453" t="s">
        <v>271</v>
      </c>
      <c r="B59" s="454"/>
      <c r="C59" s="454"/>
      <c r="D59" s="185" t="s">
        <v>272</v>
      </c>
      <c r="E59" s="455" t="s">
        <v>273</v>
      </c>
      <c r="F59" s="455"/>
      <c r="G59" s="455" t="s">
        <v>274</v>
      </c>
      <c r="H59" s="455"/>
      <c r="I59" s="455" t="s">
        <v>275</v>
      </c>
      <c r="J59" s="455"/>
      <c r="K59" s="186" t="s">
        <v>276</v>
      </c>
      <c r="L59" s="437" t="s">
        <v>277</v>
      </c>
      <c r="M59" s="437"/>
      <c r="N59" s="437"/>
      <c r="O59" s="438" t="s">
        <v>278</v>
      </c>
      <c r="P59" s="438"/>
      <c r="Q59" s="438"/>
      <c r="R59" s="439"/>
    </row>
    <row r="60" spans="1:21" s="128" customFormat="1" ht="20.45" customHeight="1">
      <c r="A60" s="447" t="s">
        <v>279</v>
      </c>
      <c r="B60" s="448"/>
      <c r="C60" s="448"/>
      <c r="D60" s="187">
        <v>550</v>
      </c>
      <c r="E60" s="449" t="s">
        <v>280</v>
      </c>
      <c r="F60" s="449"/>
      <c r="G60" s="449" t="s">
        <v>281</v>
      </c>
      <c r="H60" s="449"/>
      <c r="I60" s="449" t="s">
        <v>282</v>
      </c>
      <c r="J60" s="449"/>
      <c r="K60" s="188">
        <v>1</v>
      </c>
      <c r="L60" s="450">
        <v>0.5</v>
      </c>
      <c r="M60" s="450"/>
      <c r="N60" s="450"/>
      <c r="O60" s="451" t="s">
        <v>281</v>
      </c>
      <c r="P60" s="451"/>
      <c r="Q60" s="451"/>
      <c r="R60" s="452"/>
    </row>
    <row r="61" spans="1:21" s="128" customFormat="1" ht="20.45" customHeight="1" thickBot="1">
      <c r="A61" s="441" t="s">
        <v>283</v>
      </c>
      <c r="B61" s="442"/>
      <c r="C61" s="442"/>
      <c r="D61" s="189">
        <v>700</v>
      </c>
      <c r="E61" s="443" t="s">
        <v>284</v>
      </c>
      <c r="F61" s="443"/>
      <c r="G61" s="443" t="s">
        <v>281</v>
      </c>
      <c r="H61" s="443"/>
      <c r="I61" s="443" t="s">
        <v>281</v>
      </c>
      <c r="J61" s="443"/>
      <c r="K61" s="190">
        <v>1</v>
      </c>
      <c r="L61" s="444">
        <v>0.5</v>
      </c>
      <c r="M61" s="444"/>
      <c r="N61" s="444"/>
      <c r="O61" s="445" t="s">
        <v>285</v>
      </c>
      <c r="P61" s="445"/>
      <c r="Q61" s="445"/>
      <c r="R61" s="446"/>
    </row>
    <row r="62" spans="1:21" s="199" customFormat="1" ht="20.25">
      <c r="A62" s="191" t="s">
        <v>286</v>
      </c>
      <c r="B62" s="192"/>
      <c r="C62" s="193"/>
      <c r="D62" s="224"/>
      <c r="E62" s="195"/>
      <c r="F62" s="223"/>
      <c r="G62" s="297"/>
      <c r="H62" s="194"/>
      <c r="I62" s="194"/>
      <c r="J62" s="194"/>
      <c r="K62" s="193"/>
      <c r="L62" s="196"/>
      <c r="M62" s="196"/>
      <c r="N62" s="196"/>
      <c r="O62" s="196"/>
      <c r="P62" s="196"/>
      <c r="Q62" s="197"/>
      <c r="R62" s="198"/>
      <c r="S62" s="198"/>
    </row>
    <row r="63" spans="1:21" s="203" customFormat="1" ht="14.45" customHeight="1">
      <c r="A63" s="200" t="s">
        <v>287</v>
      </c>
      <c r="B63" s="200"/>
      <c r="C63" s="200"/>
      <c r="D63" s="225"/>
      <c r="E63" s="201"/>
      <c r="F63" s="79"/>
      <c r="G63" s="297"/>
      <c r="H63" s="200"/>
      <c r="I63" s="200"/>
      <c r="J63" s="202"/>
      <c r="K63" s="200"/>
      <c r="Q63" s="204"/>
    </row>
    <row r="64" spans="1:21" s="203" customFormat="1" ht="14.45" customHeight="1">
      <c r="A64" s="200"/>
      <c r="B64" s="200"/>
      <c r="C64" s="200"/>
      <c r="D64" s="201"/>
      <c r="E64" s="201"/>
      <c r="F64" s="200"/>
      <c r="G64" s="200"/>
      <c r="H64" s="200"/>
      <c r="I64" s="200"/>
      <c r="J64" s="200"/>
      <c r="K64" s="200"/>
    </row>
    <row r="65" spans="1:17" s="203" customFormat="1" ht="14.45" customHeight="1">
      <c r="A65" s="200"/>
      <c r="B65" s="200"/>
      <c r="C65" s="200"/>
      <c r="D65" s="200"/>
      <c r="E65" s="201"/>
      <c r="F65" s="200"/>
      <c r="G65" s="200"/>
      <c r="H65" s="200"/>
      <c r="I65" s="200"/>
      <c r="J65" s="200"/>
      <c r="K65" s="200"/>
      <c r="Q65" s="204"/>
    </row>
    <row r="66" spans="1:17" s="203" customFormat="1" ht="14.45" customHeight="1">
      <c r="A66" s="201"/>
      <c r="B66" s="200"/>
      <c r="C66" s="200"/>
      <c r="D66" s="200"/>
      <c r="E66" s="201"/>
      <c r="F66" s="200"/>
      <c r="G66" s="200"/>
      <c r="H66" s="200"/>
      <c r="I66" s="200"/>
      <c r="J66" s="200"/>
      <c r="K66" s="200"/>
      <c r="Q66" s="204"/>
    </row>
    <row r="67" spans="1:17" s="208" customFormat="1" ht="19.149999999999999" customHeight="1">
      <c r="A67" s="201"/>
      <c r="B67" s="205"/>
      <c r="C67" s="205"/>
      <c r="D67" s="206"/>
      <c r="E67" s="205"/>
      <c r="F67" s="205"/>
      <c r="G67" s="205"/>
      <c r="H67" s="206"/>
      <c r="I67" s="206"/>
      <c r="J67" s="207"/>
      <c r="K67" s="205"/>
      <c r="Q67" s="209"/>
    </row>
    <row r="68" spans="1:17" ht="21" customHeight="1">
      <c r="J68" s="210"/>
    </row>
    <row r="69" spans="1:17" ht="21" customHeight="1">
      <c r="J69" s="207"/>
      <c r="K69" s="139" t="s">
        <v>288</v>
      </c>
    </row>
    <row r="70" spans="1:17" ht="21" customHeight="1">
      <c r="J70" s="203"/>
    </row>
    <row r="71" spans="1:17" ht="21" customHeight="1">
      <c r="J71" s="207"/>
    </row>
    <row r="72" spans="1:17" ht="21" customHeight="1">
      <c r="J72" s="207"/>
    </row>
    <row r="79" spans="1:17" ht="21" customHeight="1">
      <c r="C79" s="139"/>
      <c r="J79" s="139"/>
      <c r="K79" s="211"/>
    </row>
  </sheetData>
  <sheetProtection selectLockedCells="1" selectUnlockedCells="1"/>
  <mergeCells count="342">
    <mergeCell ref="R54:R55"/>
    <mergeCell ref="A61:C61"/>
    <mergeCell ref="E61:F61"/>
    <mergeCell ref="G61:H61"/>
    <mergeCell ref="I61:J61"/>
    <mergeCell ref="L61:N61"/>
    <mergeCell ref="O61:R61"/>
    <mergeCell ref="A60:C60"/>
    <mergeCell ref="E60:F60"/>
    <mergeCell ref="G60:H60"/>
    <mergeCell ref="I60:J60"/>
    <mergeCell ref="L60:N60"/>
    <mergeCell ref="O60:R60"/>
    <mergeCell ref="A59:C59"/>
    <mergeCell ref="E59:F59"/>
    <mergeCell ref="G59:H59"/>
    <mergeCell ref="I59:J59"/>
    <mergeCell ref="J49:J50"/>
    <mergeCell ref="L49:L50"/>
    <mergeCell ref="G62:G63"/>
    <mergeCell ref="L54:L55"/>
    <mergeCell ref="M54:M55"/>
    <mergeCell ref="N54:N55"/>
    <mergeCell ref="O54:O55"/>
    <mergeCell ref="P54:P55"/>
    <mergeCell ref="Q54:Q55"/>
    <mergeCell ref="P45:P46"/>
    <mergeCell ref="Q45:Q46"/>
    <mergeCell ref="L59:N59"/>
    <mergeCell ref="O59:R59"/>
    <mergeCell ref="C54:C55"/>
    <mergeCell ref="P49:P50"/>
    <mergeCell ref="Q49:Q50"/>
    <mergeCell ref="R49:R50"/>
    <mergeCell ref="C51:C52"/>
    <mergeCell ref="E51:E52"/>
    <mergeCell ref="G51:G52"/>
    <mergeCell ref="H51:H52"/>
    <mergeCell ref="J51:J52"/>
    <mergeCell ref="R51:R52"/>
    <mergeCell ref="L51:L52"/>
    <mergeCell ref="M51:M52"/>
    <mergeCell ref="N51:N52"/>
    <mergeCell ref="O51:O52"/>
    <mergeCell ref="P51:P52"/>
    <mergeCell ref="Q51:Q52"/>
    <mergeCell ref="C49:C50"/>
    <mergeCell ref="E49:E50"/>
    <mergeCell ref="G49:G50"/>
    <mergeCell ref="H49:H50"/>
    <mergeCell ref="C41:C42"/>
    <mergeCell ref="E41:E42"/>
    <mergeCell ref="G41:G42"/>
    <mergeCell ref="H41:H42"/>
    <mergeCell ref="J41:J42"/>
    <mergeCell ref="L41:L42"/>
    <mergeCell ref="M49:M50"/>
    <mergeCell ref="N49:N50"/>
    <mergeCell ref="O49:O50"/>
    <mergeCell ref="C45:C46"/>
    <mergeCell ref="E45:E46"/>
    <mergeCell ref="G45:G46"/>
    <mergeCell ref="H45:H46"/>
    <mergeCell ref="J45:J46"/>
    <mergeCell ref="C47:C48"/>
    <mergeCell ref="E47:E48"/>
    <mergeCell ref="G47:G48"/>
    <mergeCell ref="H47:H48"/>
    <mergeCell ref="J47:J48"/>
    <mergeCell ref="L47:L48"/>
    <mergeCell ref="M47:M48"/>
    <mergeCell ref="N47:N48"/>
    <mergeCell ref="O47:O48"/>
    <mergeCell ref="L45:L46"/>
    <mergeCell ref="P41:P42"/>
    <mergeCell ref="Q41:Q42"/>
    <mergeCell ref="R41:R42"/>
    <mergeCell ref="L43:L44"/>
    <mergeCell ref="M43:M44"/>
    <mergeCell ref="N43:N44"/>
    <mergeCell ref="O43:O44"/>
    <mergeCell ref="P43:P44"/>
    <mergeCell ref="Q43:Q44"/>
    <mergeCell ref="R43:R44"/>
    <mergeCell ref="M41:M42"/>
    <mergeCell ref="N41:N42"/>
    <mergeCell ref="O41:O42"/>
    <mergeCell ref="P37:P38"/>
    <mergeCell ref="Q37:Q38"/>
    <mergeCell ref="R37:R38"/>
    <mergeCell ref="C39:C40"/>
    <mergeCell ref="E39:E40"/>
    <mergeCell ref="G39:G40"/>
    <mergeCell ref="H39:H40"/>
    <mergeCell ref="J39:J40"/>
    <mergeCell ref="R39:R40"/>
    <mergeCell ref="L39:L40"/>
    <mergeCell ref="M39:M40"/>
    <mergeCell ref="N39:N40"/>
    <mergeCell ref="O39:O40"/>
    <mergeCell ref="P39:P40"/>
    <mergeCell ref="Q39:Q40"/>
    <mergeCell ref="C37:C38"/>
    <mergeCell ref="E37:E38"/>
    <mergeCell ref="G37:G38"/>
    <mergeCell ref="H37:H38"/>
    <mergeCell ref="J37:J38"/>
    <mergeCell ref="L37:L38"/>
    <mergeCell ref="M37:M38"/>
    <mergeCell ref="N37:N38"/>
    <mergeCell ref="O37:O38"/>
    <mergeCell ref="C33:C34"/>
    <mergeCell ref="E33:E34"/>
    <mergeCell ref="G33:G34"/>
    <mergeCell ref="H33:H34"/>
    <mergeCell ref="J33:J34"/>
    <mergeCell ref="R33:R34"/>
    <mergeCell ref="C35:C36"/>
    <mergeCell ref="E35:E36"/>
    <mergeCell ref="G35:G36"/>
    <mergeCell ref="H35:H36"/>
    <mergeCell ref="J35:J36"/>
    <mergeCell ref="L35:L36"/>
    <mergeCell ref="M35:M36"/>
    <mergeCell ref="N35:N36"/>
    <mergeCell ref="O35:O36"/>
    <mergeCell ref="L33:L34"/>
    <mergeCell ref="M33:M34"/>
    <mergeCell ref="N33:N34"/>
    <mergeCell ref="O33:O34"/>
    <mergeCell ref="P33:P34"/>
    <mergeCell ref="Q33:Q34"/>
    <mergeCell ref="P35:P36"/>
    <mergeCell ref="Q35:Q36"/>
    <mergeCell ref="R35:R36"/>
    <mergeCell ref="P29:P30"/>
    <mergeCell ref="Q29:Q30"/>
    <mergeCell ref="R29:R30"/>
    <mergeCell ref="C31:C32"/>
    <mergeCell ref="E31:E32"/>
    <mergeCell ref="G31:G32"/>
    <mergeCell ref="H31:H32"/>
    <mergeCell ref="J31:J32"/>
    <mergeCell ref="L31:L32"/>
    <mergeCell ref="M31:M32"/>
    <mergeCell ref="N31:N32"/>
    <mergeCell ref="O31:O32"/>
    <mergeCell ref="P31:P32"/>
    <mergeCell ref="Q31:Q32"/>
    <mergeCell ref="R31:R32"/>
    <mergeCell ref="C29:C30"/>
    <mergeCell ref="E29:E30"/>
    <mergeCell ref="G29:G30"/>
    <mergeCell ref="H29:H30"/>
    <mergeCell ref="J29:J30"/>
    <mergeCell ref="L29:L30"/>
    <mergeCell ref="M29:M30"/>
    <mergeCell ref="N29:N30"/>
    <mergeCell ref="O29:O30"/>
    <mergeCell ref="P25:P26"/>
    <mergeCell ref="Q25:Q26"/>
    <mergeCell ref="R25:R26"/>
    <mergeCell ref="C27:C28"/>
    <mergeCell ref="E27:E28"/>
    <mergeCell ref="G27:G28"/>
    <mergeCell ref="H27:H28"/>
    <mergeCell ref="J27:J28"/>
    <mergeCell ref="R27:R28"/>
    <mergeCell ref="L27:L28"/>
    <mergeCell ref="M27:M28"/>
    <mergeCell ref="N27:N28"/>
    <mergeCell ref="O27:O28"/>
    <mergeCell ref="P27:P28"/>
    <mergeCell ref="Q27:Q28"/>
    <mergeCell ref="C25:C26"/>
    <mergeCell ref="E25:E26"/>
    <mergeCell ref="G25:G26"/>
    <mergeCell ref="H25:H26"/>
    <mergeCell ref="J25:J26"/>
    <mergeCell ref="L25:L26"/>
    <mergeCell ref="M25:M26"/>
    <mergeCell ref="N25:N26"/>
    <mergeCell ref="O25:O26"/>
    <mergeCell ref="C21:C22"/>
    <mergeCell ref="E21:E22"/>
    <mergeCell ref="G21:G22"/>
    <mergeCell ref="H21:H22"/>
    <mergeCell ref="J21:J22"/>
    <mergeCell ref="R21:R22"/>
    <mergeCell ref="C23:C24"/>
    <mergeCell ref="E23:E24"/>
    <mergeCell ref="G23:G24"/>
    <mergeCell ref="H23:H24"/>
    <mergeCell ref="J23:J24"/>
    <mergeCell ref="L23:L24"/>
    <mergeCell ref="M23:M24"/>
    <mergeCell ref="N23:N24"/>
    <mergeCell ref="O23:O24"/>
    <mergeCell ref="L21:L22"/>
    <mergeCell ref="M21:M22"/>
    <mergeCell ref="N21:N22"/>
    <mergeCell ref="O21:O22"/>
    <mergeCell ref="P21:P22"/>
    <mergeCell ref="Q21:Q22"/>
    <mergeCell ref="P23:P24"/>
    <mergeCell ref="Q23:Q24"/>
    <mergeCell ref="R23:R24"/>
    <mergeCell ref="P15:P16"/>
    <mergeCell ref="Q15:Q16"/>
    <mergeCell ref="R15:R16"/>
    <mergeCell ref="P17:P18"/>
    <mergeCell ref="Q17:Q18"/>
    <mergeCell ref="R17:R18"/>
    <mergeCell ref="P19:P20"/>
    <mergeCell ref="Q19:Q20"/>
    <mergeCell ref="R19:R20"/>
    <mergeCell ref="C19:C20"/>
    <mergeCell ref="E19:E20"/>
    <mergeCell ref="G19:G20"/>
    <mergeCell ref="H19:H20"/>
    <mergeCell ref="J19:J20"/>
    <mergeCell ref="L19:L20"/>
    <mergeCell ref="M19:M20"/>
    <mergeCell ref="N19:N20"/>
    <mergeCell ref="O19:O20"/>
    <mergeCell ref="Q9:Q10"/>
    <mergeCell ref="R9:R10"/>
    <mergeCell ref="C17:C18"/>
    <mergeCell ref="E17:E18"/>
    <mergeCell ref="G17:G18"/>
    <mergeCell ref="H17:H18"/>
    <mergeCell ref="J17:J18"/>
    <mergeCell ref="L17:L18"/>
    <mergeCell ref="M17:M18"/>
    <mergeCell ref="N17:N18"/>
    <mergeCell ref="O17:O18"/>
    <mergeCell ref="C15:C16"/>
    <mergeCell ref="E15:E16"/>
    <mergeCell ref="G15:G16"/>
    <mergeCell ref="H15:H16"/>
    <mergeCell ref="J15:J16"/>
    <mergeCell ref="L15:L16"/>
    <mergeCell ref="M15:M16"/>
    <mergeCell ref="N15:N16"/>
    <mergeCell ref="O15:O16"/>
    <mergeCell ref="G11:G12"/>
    <mergeCell ref="H11:H12"/>
    <mergeCell ref="J11:J12"/>
    <mergeCell ref="L11:L12"/>
    <mergeCell ref="R5:R6"/>
    <mergeCell ref="C9:C10"/>
    <mergeCell ref="E9:E10"/>
    <mergeCell ref="G9:G10"/>
    <mergeCell ref="H9:H10"/>
    <mergeCell ref="J9:J10"/>
    <mergeCell ref="L9:L10"/>
    <mergeCell ref="M9:M10"/>
    <mergeCell ref="N9:N10"/>
    <mergeCell ref="L5:L6"/>
    <mergeCell ref="M5:M6"/>
    <mergeCell ref="N5:N6"/>
    <mergeCell ref="M11:M12"/>
    <mergeCell ref="N11:N12"/>
    <mergeCell ref="O11:O12"/>
    <mergeCell ref="P11:P12"/>
    <mergeCell ref="Q11:Q12"/>
    <mergeCell ref="R11:R12"/>
    <mergeCell ref="O9:O10"/>
    <mergeCell ref="P9:P10"/>
    <mergeCell ref="O5:O6"/>
    <mergeCell ref="P5:P6"/>
    <mergeCell ref="Q5:Q6"/>
    <mergeCell ref="C7:C8"/>
    <mergeCell ref="E7:E8"/>
    <mergeCell ref="R3:R4"/>
    <mergeCell ref="C5:C6"/>
    <mergeCell ref="E5:E6"/>
    <mergeCell ref="G5:G6"/>
    <mergeCell ref="H5:H6"/>
    <mergeCell ref="J5:J6"/>
    <mergeCell ref="A1:Q1"/>
    <mergeCell ref="D2:E2"/>
    <mergeCell ref="F2:G2"/>
    <mergeCell ref="C3:C4"/>
    <mergeCell ref="E3:E4"/>
    <mergeCell ref="G3:G4"/>
    <mergeCell ref="H3:H4"/>
    <mergeCell ref="J3:J4"/>
    <mergeCell ref="L3:L4"/>
    <mergeCell ref="M3:M4"/>
    <mergeCell ref="N3:N4"/>
    <mergeCell ref="O3:O4"/>
    <mergeCell ref="P3:P4"/>
    <mergeCell ref="Q3:Q4"/>
    <mergeCell ref="R7:R8"/>
    <mergeCell ref="C13:C14"/>
    <mergeCell ref="E13:E14"/>
    <mergeCell ref="G13:G14"/>
    <mergeCell ref="H13:H14"/>
    <mergeCell ref="J13:J14"/>
    <mergeCell ref="L13:L14"/>
    <mergeCell ref="M13:M14"/>
    <mergeCell ref="N13:N14"/>
    <mergeCell ref="O13:O14"/>
    <mergeCell ref="P13:P14"/>
    <mergeCell ref="Q13:Q14"/>
    <mergeCell ref="R13:R14"/>
    <mergeCell ref="G7:G8"/>
    <mergeCell ref="H7:H8"/>
    <mergeCell ref="J7:J8"/>
    <mergeCell ref="L7:L8"/>
    <mergeCell ref="M7:M8"/>
    <mergeCell ref="N7:N8"/>
    <mergeCell ref="O7:O8"/>
    <mergeCell ref="P7:P8"/>
    <mergeCell ref="Q7:Q8"/>
    <mergeCell ref="C11:C12"/>
    <mergeCell ref="E11:E12"/>
    <mergeCell ref="B43:K44"/>
    <mergeCell ref="P57:P58"/>
    <mergeCell ref="Q57:Q58"/>
    <mergeCell ref="R57:R58"/>
    <mergeCell ref="C57:C58"/>
    <mergeCell ref="J57:J58"/>
    <mergeCell ref="E57:E58"/>
    <mergeCell ref="G57:G58"/>
    <mergeCell ref="H57:H58"/>
    <mergeCell ref="L57:L58"/>
    <mergeCell ref="M57:M58"/>
    <mergeCell ref="N57:N58"/>
    <mergeCell ref="O57:O58"/>
    <mergeCell ref="G53:G56"/>
    <mergeCell ref="E54:E55"/>
    <mergeCell ref="J54:J55"/>
    <mergeCell ref="H54:H55"/>
    <mergeCell ref="P47:P48"/>
    <mergeCell ref="Q47:Q48"/>
    <mergeCell ref="R47:R48"/>
    <mergeCell ref="R45:R46"/>
    <mergeCell ref="M45:M46"/>
    <mergeCell ref="N45:N46"/>
    <mergeCell ref="O45:O46"/>
  </mergeCells>
  <phoneticPr fontId="4" type="noConversion"/>
  <conditionalFormatting sqref="I19:I20">
    <cfRule type="duplicateValues" dxfId="0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5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楊梅10月菜單(葷)</vt:lpstr>
      <vt:lpstr>楊梅10月菜單(素)</vt:lpstr>
      <vt:lpstr>楊梅(幼)</vt:lpstr>
      <vt:lpstr>'楊梅(幼)'!Print_Area</vt:lpstr>
      <vt:lpstr>'楊梅10月菜單(素)'!Print_Area</vt:lpstr>
      <vt:lpstr>'楊梅10月菜單(葷)'!Print_Area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2019-09-26T02:49:23Z</cp:lastPrinted>
  <dcterms:created xsi:type="dcterms:W3CDTF">2015-09-21T03:51:41Z</dcterms:created>
  <dcterms:modified xsi:type="dcterms:W3CDTF">2019-09-27T01:16:57Z</dcterms:modified>
</cp:coreProperties>
</file>