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75" windowWidth="14430" windowHeight="11760" tabRatio="832" activeTab="2"/>
  </bookViews>
  <sheets>
    <sheet name="楊梅11月菜單(葷)" sheetId="1" r:id="rId1"/>
    <sheet name="楊梅11月菜單(素)" sheetId="2" r:id="rId2"/>
    <sheet name="楊梅菜單_(幼)" sheetId="3" r:id="rId3"/>
  </sheets>
  <definedNames>
    <definedName name="_xlnm.Print_Area" localSheetId="1">'楊梅11月菜單(素)'!$A$1:$P$63</definedName>
    <definedName name="_xlnm.Print_Area" localSheetId="0">'楊梅11月菜單(葷)'!$A$1:$P$63</definedName>
    <definedName name="_xlnm.Print_Area" localSheetId="2">'楊梅菜單_(幼)'!$A$1:$R$59</definedName>
    <definedName name="Z_2533F5A2_B850_4827_AF0B_9273D21E96F6_.wvu.PrintArea" localSheetId="1" hidden="1">'楊梅11月菜單(素)'!$A$1:$P$66</definedName>
    <definedName name="Z_2533F5A2_B850_4827_AF0B_9273D21E96F6_.wvu.PrintArea" localSheetId="0" hidden="1">'楊梅11月菜單(葷)'!$A$1:$P$66</definedName>
    <definedName name="Z_2533F5A2_B850_4827_AF0B_9273D21E96F6_.wvu.Rows" localSheetId="1" hidden="1">'楊梅11月菜單(素)'!$49:$56</definedName>
    <definedName name="Z_2533F5A2_B850_4827_AF0B_9273D21E96F6_.wvu.Rows" localSheetId="0" hidden="1">'楊梅11月菜單(葷)'!$47:$56</definedName>
    <definedName name="Z_786488B7_C932_47BE_BCA9_C63E30953143_.wvu.Cols" localSheetId="2" hidden="1">'楊梅菜單_(幼)'!$C:$J</definedName>
    <definedName name="Z_786488B7_C932_47BE_BCA9_C63E30953143_.wvu.PrintArea" localSheetId="2" hidden="1">'楊梅菜單_(幼)'!$A$1:$R$59</definedName>
    <definedName name="Z_786488B7_C932_47BE_BCA9_C63E30953143_.wvu.Rows" localSheetId="2" hidden="1">'楊梅菜單_(幼)'!$47:$54,'楊梅菜單_(幼)'!$58:$60</definedName>
    <definedName name="Z_B1E9995F_1B0C_45FB_85D1_8BE6E492609D_.wvu.PrintArea" localSheetId="2" hidden="1">'楊梅菜單_(幼)'!$A$1:$R$59</definedName>
    <definedName name="Z_B1E9995F_1B0C_45FB_85D1_8BE6E492609D_.wvu.Rows" localSheetId="2" hidden="1">'楊梅菜單_(幼)'!$47:$54</definedName>
    <definedName name="Z_BA281A06_F44F_4E2E_8200_119C13A6BFB7_.wvu.Cols" localSheetId="1" hidden="1">'楊梅11月菜單(素)'!$J:$P</definedName>
    <definedName name="Z_BA281A06_F44F_4E2E_8200_119C13A6BFB7_.wvu.Cols" localSheetId="0" hidden="1">'楊梅11月菜單(葷)'!$J:$P</definedName>
    <definedName name="Z_BA281A06_F44F_4E2E_8200_119C13A6BFB7_.wvu.PrintArea" localSheetId="1" hidden="1">'楊梅11月菜單(素)'!$A$1:$P$66</definedName>
    <definedName name="Z_BA281A06_F44F_4E2E_8200_119C13A6BFB7_.wvu.PrintArea" localSheetId="0" hidden="1">'楊梅11月菜單(葷)'!$A$1:$P$66</definedName>
    <definedName name="Z_BA281A06_F44F_4E2E_8200_119C13A6BFB7_.wvu.Rows" localSheetId="1" hidden="1">'楊梅11月菜單(素)'!$49:$66</definedName>
    <definedName name="Z_BA281A06_F44F_4E2E_8200_119C13A6BFB7_.wvu.Rows" localSheetId="0" hidden="1">'楊梅11月菜單(葷)'!$47:$66</definedName>
  </definedNames>
  <calcPr calcId="145621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R9" i="3" l="1"/>
  <c r="R11" i="3"/>
  <c r="R13" i="3"/>
  <c r="R15" i="3"/>
  <c r="R17" i="3"/>
  <c r="R19" i="3"/>
  <c r="R21" i="3"/>
  <c r="R23" i="3"/>
  <c r="R25" i="3"/>
  <c r="R27" i="3"/>
  <c r="R29" i="3"/>
  <c r="R31" i="3"/>
  <c r="R33" i="3"/>
  <c r="R35" i="3"/>
  <c r="R37" i="3"/>
  <c r="R39" i="3"/>
  <c r="R41" i="3"/>
  <c r="R43" i="3"/>
  <c r="R45" i="3"/>
  <c r="R47" i="3"/>
  <c r="R49" i="3"/>
  <c r="R7" i="3"/>
  <c r="A9" i="3" l="1"/>
  <c r="A11" i="3" s="1"/>
  <c r="A13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A49" i="3" s="1"/>
  <c r="P47" i="1" l="1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11" i="1" l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9" i="1"/>
  <c r="P51" i="1"/>
  <c r="P9" i="1"/>
  <c r="A11" i="1" l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</calcChain>
</file>

<file path=xl/comments1.xml><?xml version="1.0" encoding="utf-8"?>
<comments xmlns="http://schemas.openxmlformats.org/spreadsheetml/2006/main">
  <authors>
    <author>Windows 使用者</author>
  </authors>
  <commentList>
    <comment ref="C49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上 </t>
        </r>
        <r>
          <rPr>
            <b/>
            <sz val="9"/>
            <color indexed="81"/>
            <rFont val="Tahoma"/>
            <family val="2"/>
          </rPr>
          <t>11/23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9" authorId="0">
      <text>
        <r>
          <rPr>
            <sz val="9"/>
            <color indexed="81"/>
            <rFont val="細明體"/>
            <family val="3"/>
            <charset val="136"/>
          </rPr>
          <t>上</t>
        </r>
        <r>
          <rPr>
            <sz val="9"/>
            <color indexed="81"/>
            <rFont val="Tahoma"/>
            <family val="2"/>
          </rPr>
          <t xml:space="preserve">11/21
</t>
        </r>
      </text>
    </comment>
  </commentList>
</comments>
</file>

<file path=xl/comments2.xml><?xml version="1.0" encoding="utf-8"?>
<comments xmlns="http://schemas.openxmlformats.org/spreadsheetml/2006/main">
  <authors>
    <author>Windows 使用者</author>
  </authors>
  <commentList>
    <comment ref="D47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上 </t>
        </r>
        <r>
          <rPr>
            <b/>
            <sz val="9"/>
            <color indexed="81"/>
            <rFont val="Tahoma"/>
            <family val="2"/>
          </rPr>
          <t>11/23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7" authorId="0">
      <text>
        <r>
          <rPr>
            <sz val="9"/>
            <color indexed="81"/>
            <rFont val="細明體"/>
            <family val="3"/>
            <charset val="136"/>
          </rPr>
          <t>上</t>
        </r>
        <r>
          <rPr>
            <sz val="9"/>
            <color indexed="81"/>
            <rFont val="Tahoma"/>
            <family val="2"/>
          </rPr>
          <t xml:space="preserve">11/21
</t>
        </r>
      </text>
    </comment>
  </commentList>
</comments>
</file>

<file path=xl/sharedStrings.xml><?xml version="1.0" encoding="utf-8"?>
<sst xmlns="http://schemas.openxmlformats.org/spreadsheetml/2006/main" count="1006" uniqueCount="460">
  <si>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</si>
  <si>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</si>
  <si>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</si>
  <si>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</si>
  <si>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</si>
  <si>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</si>
  <si>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</si>
  <si>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  <phoneticPr fontId="33" type="noConversion"/>
  </si>
  <si>
    <r>
      <rPr>
        <sz val="11"/>
        <rFont val="標楷體"/>
        <family val="4"/>
        <charset val="136"/>
      </rPr>
      <t>五</t>
    </r>
    <phoneticPr fontId="10" type="noConversion"/>
  </si>
  <si>
    <t>糙米飯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</si>
  <si>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</si>
  <si>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</si>
  <si>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</si>
  <si>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</si>
  <si>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</si>
  <si>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</si>
  <si>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</si>
  <si>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</si>
  <si>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11"/>
        <rFont val="標楷體"/>
        <family val="4"/>
        <charset val="136"/>
      </rPr>
      <t>一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</si>
  <si>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</si>
  <si>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r>
      <rPr>
        <sz val="11"/>
        <rFont val="標楷體"/>
        <family val="4"/>
        <charset val="136"/>
      </rPr>
      <t>三</t>
    </r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</si>
  <si>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</si>
  <si>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r>
      <rPr>
        <sz val="11"/>
        <rFont val="標楷體"/>
        <family val="4"/>
        <charset val="136"/>
      </rPr>
      <t>五</t>
    </r>
    <phoneticPr fontId="10" type="noConversion"/>
  </si>
  <si>
    <t>一</t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</si>
  <si>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</si>
  <si>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</si>
  <si>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</si>
  <si>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</si>
  <si>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</si>
  <si>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</si>
  <si>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</si>
  <si>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</si>
  <si>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</si>
  <si>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</si>
  <si>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</si>
  <si>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</si>
  <si>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</si>
  <si>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</si>
  <si>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</si>
  <si>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</si>
  <si>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</si>
  <si>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</si>
  <si>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</si>
  <si>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</si>
  <si>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r>
      <rPr>
        <sz val="9"/>
        <rFont val="標楷體"/>
        <family val="4"/>
        <charset val="136"/>
      </rPr>
      <t>五</t>
    </r>
    <phoneticPr fontId="10" type="noConversion"/>
  </si>
  <si>
    <t>青菜</t>
  </si>
  <si>
    <t>水果</t>
    <phoneticPr fontId="10" type="noConversion"/>
  </si>
  <si>
    <t>水果</t>
  </si>
  <si>
    <t>吉園圃蔬菜</t>
  </si>
  <si>
    <t>有機蔬菜</t>
  </si>
  <si>
    <t>六</t>
    <phoneticPr fontId="10" type="noConversion"/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</si>
  <si>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</si>
  <si>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</si>
  <si>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</si>
  <si>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水果</t>
    <phoneticPr fontId="10" type="noConversion"/>
  </si>
  <si>
    <t>芝麻飯</t>
    <phoneticPr fontId="10" type="noConversion"/>
  </si>
  <si>
    <t>麥片飯</t>
    <phoneticPr fontId="10" type="noConversion"/>
  </si>
  <si>
    <t>有機蔬菜</t>
    <phoneticPr fontId="10" type="noConversion"/>
  </si>
  <si>
    <t>主任</t>
    <phoneticPr fontId="10" type="noConversion"/>
  </si>
  <si>
    <t>午餐執秘</t>
    <phoneticPr fontId="10" type="noConversion"/>
  </si>
  <si>
    <t>一</t>
    <phoneticPr fontId="10" type="noConversion"/>
  </si>
  <si>
    <t xml:space="preserve"> </t>
    <phoneticPr fontId="10" type="noConversion"/>
  </si>
  <si>
    <t>有機蔬菜</t>
    <phoneticPr fontId="10" type="noConversion"/>
  </si>
  <si>
    <t>芝麻飯</t>
    <phoneticPr fontId="10" type="noConversion"/>
  </si>
  <si>
    <t>有機蔬菜</t>
    <phoneticPr fontId="10" type="noConversion"/>
  </si>
  <si>
    <t>水果</t>
    <phoneticPr fontId="10" type="noConversion"/>
  </si>
  <si>
    <t>水果</t>
    <phoneticPr fontId="10" type="noConversion"/>
  </si>
  <si>
    <t>優酪乳</t>
    <phoneticPr fontId="10" type="noConversion"/>
  </si>
  <si>
    <t>鮮奶</t>
    <phoneticPr fontId="10" type="noConversion"/>
  </si>
  <si>
    <t>青菜</t>
    <phoneticPr fontId="10" type="noConversion"/>
  </si>
  <si>
    <t>醬油(統一)、醬油膏(統一)、糖(台糖)、鹽(台鹽)</t>
    <phoneticPr fontId="10" type="noConversion"/>
  </si>
  <si>
    <t>一</t>
    <phoneticPr fontId="10" type="noConversion"/>
  </si>
  <si>
    <t>二</t>
    <phoneticPr fontId="10" type="noConversion"/>
  </si>
  <si>
    <t>五</t>
    <phoneticPr fontId="10" type="noConversion"/>
  </si>
  <si>
    <t>芝麻飯</t>
    <phoneticPr fontId="10" type="noConversion"/>
  </si>
  <si>
    <t>小米飯</t>
    <phoneticPr fontId="10" type="noConversion"/>
  </si>
  <si>
    <t>糙米飯</t>
    <phoneticPr fontId="10" type="noConversion"/>
  </si>
  <si>
    <t>麥片飯</t>
    <phoneticPr fontId="10" type="noConversion"/>
  </si>
  <si>
    <t>蕎麥飯</t>
    <phoneticPr fontId="10" type="noConversion"/>
  </si>
  <si>
    <t>青菜</t>
    <phoneticPr fontId="10" type="noConversion"/>
  </si>
  <si>
    <t>味噌湯</t>
  </si>
  <si>
    <t>瓜子雞丁</t>
    <phoneticPr fontId="10" type="noConversion"/>
  </si>
  <si>
    <t>雞丁.圓平瓜</t>
    <phoneticPr fontId="10" type="noConversion"/>
  </si>
  <si>
    <t>椒麻魚丁</t>
    <phoneticPr fontId="10" type="noConversion"/>
  </si>
  <si>
    <t>香酥柳葉魚</t>
    <phoneticPr fontId="10" type="noConversion"/>
  </si>
  <si>
    <t>柳葉魚*2</t>
    <phoneticPr fontId="10" type="noConversion"/>
  </si>
  <si>
    <t>馬鈴薯燉肉</t>
  </si>
  <si>
    <t>日式炒烏龍</t>
    <phoneticPr fontId="10" type="noConversion"/>
  </si>
  <si>
    <t>烏龍麵.香菇.高麗菜.紅蘿蔔.肉絲</t>
    <phoneticPr fontId="10" type="noConversion"/>
  </si>
  <si>
    <t>炒</t>
  </si>
  <si>
    <t>燒</t>
    <phoneticPr fontId="10" type="noConversion"/>
  </si>
  <si>
    <t>炒</t>
    <phoneticPr fontId="10" type="noConversion"/>
  </si>
  <si>
    <t>燉</t>
    <phoneticPr fontId="10" type="noConversion"/>
  </si>
  <si>
    <t>炸</t>
    <phoneticPr fontId="10" type="noConversion"/>
  </si>
  <si>
    <t>義式薯丁蛋</t>
  </si>
  <si>
    <t>馬鈴薯.洗選蛋.義式香料</t>
  </si>
  <si>
    <t>塔香海茸</t>
  </si>
  <si>
    <t>海茸.九層塔</t>
  </si>
  <si>
    <t>煮</t>
    <phoneticPr fontId="10" type="noConversion"/>
  </si>
  <si>
    <t>鮮蔬咖哩</t>
  </si>
  <si>
    <t>南瓜.馬鈴薯.花椰菜.洋蔥.紅蘿蔔</t>
    <phoneticPr fontId="10" type="noConversion"/>
  </si>
  <si>
    <t>芝香蒸蛋</t>
    <phoneticPr fontId="10" type="noConversion"/>
  </si>
  <si>
    <t>蒸</t>
    <phoneticPr fontId="10" type="noConversion"/>
  </si>
  <si>
    <t>白芝麻.洗選蛋</t>
    <phoneticPr fontId="10" type="noConversion"/>
  </si>
  <si>
    <t>干絲.綠豆芽.紅蘿蔔.黑胡椒</t>
  </si>
  <si>
    <t>玉米雞丁</t>
  </si>
  <si>
    <t>玉米粒.雞丁</t>
  </si>
  <si>
    <t>洋蔥炒蛋</t>
    <phoneticPr fontId="10" type="noConversion"/>
  </si>
  <si>
    <t>洋蔥.洗選蛋</t>
    <phoneticPr fontId="10" type="noConversion"/>
  </si>
  <si>
    <t>芝香海根</t>
    <phoneticPr fontId="10" type="noConversion"/>
  </si>
  <si>
    <t>白芝麻.海帶根</t>
    <phoneticPr fontId="10" type="noConversion"/>
  </si>
  <si>
    <t>豆腐.味噌</t>
  </si>
  <si>
    <t>紅豆麥片湯</t>
  </si>
  <si>
    <t>紅豆.麥片</t>
  </si>
  <si>
    <t>蓮藕湯</t>
    <phoneticPr fontId="10" type="noConversion"/>
  </si>
  <si>
    <t>蓮藕.大骨</t>
    <phoneticPr fontId="10" type="noConversion"/>
  </si>
  <si>
    <t>南瓜洋蔥濃湯</t>
  </si>
  <si>
    <t>絲瓜粉絲湯</t>
  </si>
  <si>
    <t>絲瓜.冬粉.大骨</t>
  </si>
  <si>
    <t>雙色蘿蔔湯</t>
  </si>
  <si>
    <t>白蘿蔔.紅蘿蔔</t>
  </si>
  <si>
    <t>玉米蛋花湯</t>
    <phoneticPr fontId="10" type="noConversion"/>
  </si>
  <si>
    <t>玉米粒.洗選蛋</t>
    <phoneticPr fontId="10" type="noConversion"/>
  </si>
  <si>
    <t>綠豆薏仁湯</t>
  </si>
  <si>
    <t>綠豆.小薏仁</t>
  </si>
  <si>
    <t>鮮菇白菜湯</t>
    <phoneticPr fontId="10" type="noConversion"/>
  </si>
  <si>
    <t>生香菇.大白菜</t>
    <phoneticPr fontId="10" type="noConversion"/>
  </si>
  <si>
    <t>紫菜蛋花湯</t>
  </si>
  <si>
    <t>紫菜.洗選蛋</t>
  </si>
  <si>
    <t>南瓜甜湯</t>
  </si>
  <si>
    <t>南瓜、二砂</t>
  </si>
  <si>
    <t>樹子蒸魚</t>
    <phoneticPr fontId="10" type="noConversion"/>
  </si>
  <si>
    <t>魚丁.破布子.青蔥</t>
    <phoneticPr fontId="10" type="noConversion"/>
  </si>
  <si>
    <t>絲瓜麵線</t>
    <phoneticPr fontId="10" type="noConversion"/>
  </si>
  <si>
    <t>絲瓜.麵線.枸杞</t>
    <phoneticPr fontId="10" type="noConversion"/>
  </si>
  <si>
    <t>刈薯大骨湯</t>
    <phoneticPr fontId="10" type="noConversion"/>
  </si>
  <si>
    <t>刈薯.大骨</t>
    <phoneticPr fontId="10" type="noConversion"/>
  </si>
  <si>
    <t>蒸</t>
    <phoneticPr fontId="10" type="noConversion"/>
  </si>
  <si>
    <t>豆醬燒魚</t>
    <phoneticPr fontId="10" type="noConversion"/>
  </si>
  <si>
    <t>魚片.青蔥.薑絲.豆瓣醬</t>
    <phoneticPr fontId="10" type="noConversion"/>
  </si>
  <si>
    <t>燒</t>
    <phoneticPr fontId="10" type="noConversion"/>
  </si>
  <si>
    <t>蝦香扁蒲</t>
    <phoneticPr fontId="10" type="noConversion"/>
  </si>
  <si>
    <t>扁蒲.紅蘿蔔.蝦皮</t>
    <phoneticPr fontId="10" type="noConversion"/>
  </si>
  <si>
    <t>宮保雞丁</t>
    <phoneticPr fontId="10" type="noConversion"/>
  </si>
  <si>
    <t>雞丁.洋蔥.青椒</t>
    <phoneticPr fontId="10" type="noConversion"/>
  </si>
  <si>
    <t>燒</t>
    <phoneticPr fontId="10" type="noConversion"/>
  </si>
  <si>
    <t>酸辣湯</t>
    <phoneticPr fontId="10" type="noConversion"/>
  </si>
  <si>
    <t>五穀雜糧粥</t>
    <phoneticPr fontId="10" type="noConversion"/>
  </si>
  <si>
    <t>炒</t>
    <phoneticPr fontId="10" type="noConversion"/>
  </si>
  <si>
    <t>壽喜燒肉片</t>
    <phoneticPr fontId="10" type="noConversion"/>
  </si>
  <si>
    <t>肉片.黃豆芽.高麗菜</t>
    <phoneticPr fontId="10" type="noConversion"/>
  </si>
  <si>
    <t>豆沙包</t>
    <phoneticPr fontId="10" type="noConversion"/>
  </si>
  <si>
    <t>水果</t>
    <phoneticPr fontId="10" type="noConversion"/>
  </si>
  <si>
    <t>胡椒芽菜干絲</t>
    <phoneticPr fontId="10" type="noConversion"/>
  </si>
  <si>
    <t>西芹干片</t>
    <phoneticPr fontId="10" type="noConversion"/>
  </si>
  <si>
    <t>西芹.豆干</t>
    <phoneticPr fontId="10" type="noConversion"/>
  </si>
  <si>
    <t>牛蒡蘿蔔湯</t>
  </si>
  <si>
    <t>牛蒡.蘿蔔.大骨</t>
  </si>
  <si>
    <t>冬瓜大骨湯</t>
    <phoneticPr fontId="10" type="noConversion"/>
  </si>
  <si>
    <t>關東煮</t>
    <phoneticPr fontId="10" type="noConversion"/>
  </si>
  <si>
    <t>白蘿蔔.油豆腐.玉米</t>
    <phoneticPr fontId="10" type="noConversion"/>
  </si>
  <si>
    <t>沙茶燴飯</t>
    <phoneticPr fontId="10" type="noConversion"/>
  </si>
  <si>
    <t>肉絲.洋蔥.紅蘿蔔.高麗菜.沙茶醬</t>
    <phoneticPr fontId="10" type="noConversion"/>
  </si>
  <si>
    <t>海帶黃芽湯</t>
    <phoneticPr fontId="10" type="noConversion"/>
  </si>
  <si>
    <t>海帶芽.黃豆芽</t>
    <phoneticPr fontId="10" type="noConversion"/>
  </si>
  <si>
    <t>燴</t>
    <phoneticPr fontId="10" type="noConversion"/>
  </si>
  <si>
    <t>鮮炒蒲瓜</t>
    <phoneticPr fontId="10" type="noConversion"/>
  </si>
  <si>
    <t>扁蒲.紅蘿蔔.鮑魚菇</t>
    <phoneticPr fontId="10" type="noConversion"/>
  </si>
  <si>
    <t>清炒扁蒲</t>
    <phoneticPr fontId="10" type="noConversion"/>
  </si>
  <si>
    <t>刈薯湯</t>
    <phoneticPr fontId="10" type="noConversion"/>
  </si>
  <si>
    <t>刈薯</t>
    <phoneticPr fontId="10" type="noConversion"/>
  </si>
  <si>
    <t>牛蒡.蘿蔔</t>
    <phoneticPr fontId="46" type="noConversion"/>
  </si>
  <si>
    <t>豆腐.木耳.紅蘿蔔</t>
    <phoneticPr fontId="10" type="noConversion"/>
  </si>
  <si>
    <t>絲瓜.冬粉</t>
    <phoneticPr fontId="46" type="noConversion"/>
  </si>
  <si>
    <t>蓮藕</t>
    <phoneticPr fontId="10" type="noConversion"/>
  </si>
  <si>
    <t>玉米粒.紅蘿蔔.高麗菜</t>
    <phoneticPr fontId="10" type="noConversion"/>
  </si>
  <si>
    <t>鮮蔬燴飯</t>
    <phoneticPr fontId="10" type="noConversion"/>
  </si>
  <si>
    <t>烏龍麵.香菇.高麗菜.紅蘿蔔</t>
    <phoneticPr fontId="10" type="noConversion"/>
  </si>
  <si>
    <t>五穀米.芋頭.三色丁.絞肉</t>
    <phoneticPr fontId="10" type="noConversion"/>
  </si>
  <si>
    <t>五穀米.芋頭.三色丁</t>
    <phoneticPr fontId="10" type="noConversion"/>
  </si>
  <si>
    <t>豆包.破布子</t>
    <phoneticPr fontId="10" type="noConversion"/>
  </si>
  <si>
    <t>樹子蒸豆包</t>
    <phoneticPr fontId="10" type="noConversion"/>
  </si>
  <si>
    <t>宮保干丁</t>
    <phoneticPr fontId="10" type="noConversion"/>
  </si>
  <si>
    <t>四分干丁.小黃瓜</t>
    <phoneticPr fontId="10" type="noConversion"/>
  </si>
  <si>
    <t>家常豆腐</t>
    <phoneticPr fontId="10" type="noConversion"/>
  </si>
  <si>
    <t>豆腐.紅蘿蔔.木耳</t>
    <phoneticPr fontId="10" type="noConversion"/>
  </si>
  <si>
    <t>薯丁蛋</t>
    <phoneticPr fontId="46" type="noConversion"/>
  </si>
  <si>
    <t>馬鈴薯.洗選蛋</t>
    <phoneticPr fontId="46" type="noConversion"/>
  </si>
  <si>
    <t>炒</t>
    <phoneticPr fontId="10" type="noConversion"/>
  </si>
  <si>
    <t>煮</t>
    <phoneticPr fontId="10" type="noConversion"/>
  </si>
  <si>
    <t>燒</t>
    <phoneticPr fontId="10" type="noConversion"/>
  </si>
  <si>
    <t>煮</t>
    <phoneticPr fontId="10" type="noConversion"/>
  </si>
  <si>
    <t>蒸</t>
    <phoneticPr fontId="10" type="noConversion"/>
  </si>
  <si>
    <t>燒</t>
    <phoneticPr fontId="10" type="noConversion"/>
  </si>
  <si>
    <t>炒三絲</t>
  </si>
  <si>
    <t>筍絲.木耳.紅蘿蔔.青椒</t>
  </si>
  <si>
    <t>黃瓜鮮燴</t>
    <phoneticPr fontId="10" type="noConversion"/>
  </si>
  <si>
    <t>黃瓜.鮑魚菇.木耳</t>
    <phoneticPr fontId="10" type="noConversion"/>
  </si>
  <si>
    <t>糖醋雞丁</t>
    <phoneticPr fontId="10" type="noConversion"/>
  </si>
  <si>
    <t>雞丁.小黃瓜.洋蔥</t>
    <phoneticPr fontId="10" type="noConversion"/>
  </si>
  <si>
    <t>魚丁.薑泥.蒜泥.香菜</t>
    <phoneticPr fontId="10" type="noConversion"/>
  </si>
  <si>
    <t>醬燒肉片</t>
    <phoneticPr fontId="10" type="noConversion"/>
  </si>
  <si>
    <t>肉片.洋蔥.紅蘿蔔.青椒</t>
    <phoneticPr fontId="10" type="noConversion"/>
  </si>
  <si>
    <t>醬燒素肚</t>
    <phoneticPr fontId="10" type="noConversion"/>
  </si>
  <si>
    <t>素肚.紅蘿蔔.青椒</t>
    <phoneticPr fontId="10" type="noConversion"/>
  </si>
  <si>
    <t>燴</t>
    <phoneticPr fontId="10" type="noConversion"/>
  </si>
  <si>
    <t>蘿蔔燉肉</t>
    <phoneticPr fontId="10" type="noConversion"/>
  </si>
  <si>
    <t>肉丁.白蘿蔔</t>
    <phoneticPr fontId="10" type="noConversion"/>
  </si>
  <si>
    <t>燉</t>
    <phoneticPr fontId="10" type="noConversion"/>
  </si>
  <si>
    <t>白蘿蔔.麵輪</t>
  </si>
  <si>
    <t>蘿蔔麵輪</t>
    <phoneticPr fontId="46" type="noConversion"/>
  </si>
  <si>
    <t>馬鈴薯烤麩</t>
    <phoneticPr fontId="46" type="noConversion"/>
  </si>
  <si>
    <t>烤麩.馬鈴薯.紅蘿蔔</t>
    <phoneticPr fontId="46" type="noConversion"/>
  </si>
  <si>
    <t>肉丁.馬鈴薯.薑片</t>
    <phoneticPr fontId="10" type="noConversion"/>
  </si>
  <si>
    <t>鐵板豆腐</t>
  </si>
  <si>
    <t>豆腐.紅蘿蔔.彩椒</t>
    <phoneticPr fontId="46" type="noConversion"/>
  </si>
  <si>
    <t>金菇鮮蔬湯</t>
    <phoneticPr fontId="10" type="noConversion"/>
  </si>
  <si>
    <t>金針菇.高麗菜</t>
    <phoneticPr fontId="10" type="noConversion"/>
  </si>
  <si>
    <t>冬瓜.大骨.薑絲</t>
    <phoneticPr fontId="10" type="noConversion"/>
  </si>
  <si>
    <t>南瓜.馬鈴薯.青花菜.紅蘿蔔</t>
    <phoneticPr fontId="10" type="noConversion"/>
  </si>
  <si>
    <t>金針菇.高麗菜</t>
    <phoneticPr fontId="10" type="noConversion"/>
  </si>
  <si>
    <t>茄汁義大利麵</t>
    <phoneticPr fontId="10" type="noConversion"/>
  </si>
  <si>
    <t>烏龍麵.絞肉.三色丁.洋蔥</t>
    <phoneticPr fontId="10" type="noConversion"/>
  </si>
  <si>
    <t>炒</t>
    <phoneticPr fontId="10" type="noConversion"/>
  </si>
  <si>
    <t>翠炒花椰</t>
    <phoneticPr fontId="10" type="noConversion"/>
  </si>
  <si>
    <t>青花菜.白花菜.紅蘿蔔</t>
    <phoneticPr fontId="10" type="noConversion"/>
  </si>
  <si>
    <t>黃瓜大骨湯</t>
    <phoneticPr fontId="10" type="noConversion"/>
  </si>
  <si>
    <t>大黃瓜.大骨</t>
    <phoneticPr fontId="10" type="noConversion"/>
  </si>
  <si>
    <t>蒜泥白肉</t>
    <phoneticPr fontId="10" type="noConversion"/>
  </si>
  <si>
    <t>肉片.豆芽.青蔥.蒜泥</t>
    <phoneticPr fontId="10" type="noConversion"/>
  </si>
  <si>
    <t>鮮蔬燴豆腐</t>
    <phoneticPr fontId="10" type="noConversion"/>
  </si>
  <si>
    <t>豆腐.大白菜.金針菇.木耳</t>
    <phoneticPr fontId="10" type="noConversion"/>
  </si>
  <si>
    <t>有機青菜</t>
    <phoneticPr fontId="10" type="noConversion"/>
  </si>
  <si>
    <t>四神湯</t>
    <phoneticPr fontId="10" type="noConversion"/>
  </si>
  <si>
    <t>小薏仁.四神.大骨.薑片</t>
    <phoneticPr fontId="10" type="noConversion"/>
  </si>
  <si>
    <t>烏龍麵.三色丁.玉米粒</t>
    <phoneticPr fontId="10" type="noConversion"/>
  </si>
  <si>
    <t>大黃瓜</t>
    <phoneticPr fontId="10" type="noConversion"/>
  </si>
  <si>
    <t>黃瓜湯</t>
    <phoneticPr fontId="10" type="noConversion"/>
  </si>
  <si>
    <t>溜</t>
    <phoneticPr fontId="10" type="noConversion"/>
  </si>
  <si>
    <t>紅燒雞丁</t>
  </si>
  <si>
    <t>雞丁.洋蔥.小黃瓜</t>
  </si>
  <si>
    <t>燒</t>
  </si>
  <si>
    <t>燒</t>
    <phoneticPr fontId="10" type="noConversion"/>
  </si>
  <si>
    <t>紅燒素肚</t>
    <phoneticPr fontId="46" type="noConversion"/>
  </si>
  <si>
    <t>腐乳雞丁</t>
    <phoneticPr fontId="46" type="noConversion"/>
  </si>
  <si>
    <t>燒</t>
    <phoneticPr fontId="46" type="noConversion"/>
  </si>
  <si>
    <t>雞丁.骨腿丁.地瓜.腐乳</t>
    <phoneticPr fontId="46" type="noConversion"/>
  </si>
  <si>
    <t>腐乳豆腸</t>
    <phoneticPr fontId="46" type="noConversion"/>
  </si>
  <si>
    <t>豆腸.地瓜.腐乳</t>
    <phoneticPr fontId="46" type="noConversion"/>
  </si>
  <si>
    <r>
      <t>107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11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</si>
  <si>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107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11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</si>
  <si>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五</t>
    <phoneticPr fontId="10" type="noConversion"/>
  </si>
  <si>
    <t>白蘿蔔.油豆腐.玉米</t>
    <phoneticPr fontId="10" type="noConversion"/>
  </si>
  <si>
    <t>雞丁.刈薯</t>
    <phoneticPr fontId="10" type="noConversion"/>
  </si>
  <si>
    <t>蠔油雞丁</t>
    <phoneticPr fontId="10" type="noConversion"/>
  </si>
  <si>
    <t>塔香油腐雞</t>
  </si>
  <si>
    <t>豆腐.雞丁.九層塔</t>
  </si>
  <si>
    <t>魚丁.冬瓜.味噌.洋蔥</t>
    <phoneticPr fontId="10" type="noConversion"/>
  </si>
  <si>
    <t>肉絲.黃豆芽.洋蔥</t>
    <phoneticPr fontId="10" type="noConversion"/>
  </si>
  <si>
    <t>煮</t>
    <phoneticPr fontId="10" type="noConversion"/>
  </si>
  <si>
    <t>紅蘿蔔.洗選蛋</t>
  </si>
  <si>
    <t>紅蔘炒蛋</t>
    <phoneticPr fontId="10" type="noConversion"/>
  </si>
  <si>
    <t>山粉圓甜湯</t>
  </si>
  <si>
    <t>山粉圓.冬瓜塊</t>
  </si>
  <si>
    <t>南瓜濃湯</t>
    <phoneticPr fontId="46" type="noConversion"/>
  </si>
  <si>
    <t>四</t>
  </si>
  <si>
    <t>五</t>
  </si>
  <si>
    <t>一</t>
  </si>
  <si>
    <t>二</t>
  </si>
  <si>
    <t>三</t>
  </si>
  <si>
    <t>小米飯</t>
    <phoneticPr fontId="10" type="noConversion"/>
  </si>
  <si>
    <t>芝麻飯</t>
    <phoneticPr fontId="10" type="noConversion"/>
  </si>
  <si>
    <t>糙米飯</t>
    <phoneticPr fontId="10" type="noConversion"/>
  </si>
  <si>
    <t>麥片飯</t>
    <phoneticPr fontId="10" type="noConversion"/>
  </si>
  <si>
    <t>蕎麥飯</t>
    <phoneticPr fontId="10" type="noConversion"/>
  </si>
  <si>
    <t>紅蔘炒蛋</t>
    <phoneticPr fontId="10" type="noConversion"/>
  </si>
  <si>
    <t>鮮蔬燴豆腐</t>
    <phoneticPr fontId="10" type="noConversion"/>
  </si>
  <si>
    <t>燴</t>
    <phoneticPr fontId="10" type="noConversion"/>
  </si>
  <si>
    <t>豆腐.大白菜.金針菇.木耳</t>
    <phoneticPr fontId="10" type="noConversion"/>
  </si>
  <si>
    <t>冬瓜鮮菇湯</t>
    <phoneticPr fontId="10" type="noConversion"/>
  </si>
  <si>
    <t>冬瓜.香菇.薑絲</t>
    <phoneticPr fontId="10" type="noConversion"/>
  </si>
  <si>
    <t>芝香蒸蛋</t>
    <phoneticPr fontId="10" type="noConversion"/>
  </si>
  <si>
    <t>蒸</t>
    <phoneticPr fontId="10" type="noConversion"/>
  </si>
  <si>
    <t>白芝麻.洗選蛋</t>
    <phoneticPr fontId="10" type="noConversion"/>
  </si>
  <si>
    <t>三色炒蛋</t>
    <phoneticPr fontId="10" type="noConversion"/>
  </si>
  <si>
    <t>洗選蛋.三色丁</t>
    <phoneticPr fontId="10" type="noConversion"/>
  </si>
  <si>
    <t>蠔油鮮蔬</t>
    <phoneticPr fontId="10" type="noConversion"/>
  </si>
  <si>
    <t>紅蘿蔔.黃豆芽.</t>
    <phoneticPr fontId="10" type="noConversion"/>
  </si>
  <si>
    <t>味噌豆包</t>
    <phoneticPr fontId="10" type="noConversion"/>
  </si>
  <si>
    <t>燒</t>
    <phoneticPr fontId="10" type="noConversion"/>
  </si>
  <si>
    <t>豆包.味噌.薑絲</t>
    <phoneticPr fontId="10" type="noConversion"/>
  </si>
  <si>
    <t>玉米豆干</t>
    <phoneticPr fontId="46" type="noConversion"/>
  </si>
  <si>
    <t>炒</t>
    <phoneticPr fontId="46" type="noConversion"/>
  </si>
  <si>
    <t>豆乾丁.杏鮑菇.玉米粒.馬鈴薯</t>
    <phoneticPr fontId="46" type="noConversion"/>
  </si>
  <si>
    <t>麵腸.彩椒</t>
    <phoneticPr fontId="46" type="noConversion"/>
  </si>
  <si>
    <t>蒸</t>
    <phoneticPr fontId="10" type="noConversion"/>
  </si>
  <si>
    <t>芹香豆包絲</t>
    <phoneticPr fontId="46" type="noConversion"/>
  </si>
  <si>
    <t>炒</t>
    <phoneticPr fontId="46" type="noConversion"/>
  </si>
  <si>
    <t>豆包絲.芹香.木耳</t>
    <phoneticPr fontId="46" type="noConversion"/>
  </si>
  <si>
    <t>塔香油腐</t>
    <phoneticPr fontId="46" type="noConversion"/>
  </si>
  <si>
    <t>油豆腐.九層塔.木耳</t>
    <phoneticPr fontId="10" type="noConversion"/>
  </si>
  <si>
    <t>手工炸豆腐</t>
    <phoneticPr fontId="46" type="noConversion"/>
  </si>
  <si>
    <t>炸</t>
    <phoneticPr fontId="10" type="noConversion"/>
  </si>
  <si>
    <t>炒</t>
    <phoneticPr fontId="10" type="noConversion"/>
  </si>
  <si>
    <t>花椰菜.紅蘿蔔.菇</t>
    <phoneticPr fontId="10" type="noConversion"/>
  </si>
  <si>
    <t>爆炒肉片</t>
    <phoneticPr fontId="10" type="noConversion"/>
  </si>
  <si>
    <t>炒</t>
    <phoneticPr fontId="46" type="noConversion"/>
  </si>
  <si>
    <t>肉片.洋蔥.豆干片.青蔥</t>
    <phoneticPr fontId="10" type="noConversion"/>
  </si>
  <si>
    <t>素蠔油百頁</t>
  </si>
  <si>
    <t>燒</t>
    <phoneticPr fontId="10" type="noConversion"/>
  </si>
  <si>
    <t>西芹.百頁豆腐</t>
    <phoneticPr fontId="46" type="noConversion"/>
  </si>
  <si>
    <t>鐵板豆腐</t>
    <phoneticPr fontId="46" type="noConversion"/>
  </si>
  <si>
    <t>什錦鮮蔬</t>
    <phoneticPr fontId="10" type="noConversion"/>
  </si>
  <si>
    <t xml:space="preserve">蠔油鮮蔬肉絲 </t>
    <phoneticPr fontId="10" type="noConversion"/>
  </si>
  <si>
    <t>味噌魚丁</t>
    <phoneticPr fontId="10" type="noConversion"/>
  </si>
  <si>
    <t>豆醬素雞</t>
    <phoneticPr fontId="46" type="noConversion"/>
  </si>
  <si>
    <t>素雞.豆瓣醬.薑末</t>
    <phoneticPr fontId="46" type="noConversion"/>
  </si>
  <si>
    <t>糖醋麵腸</t>
    <phoneticPr fontId="46" type="noConversion"/>
  </si>
  <si>
    <t>素肚.小黃瓜.木耳</t>
    <phoneticPr fontId="46" type="noConversion"/>
  </si>
  <si>
    <t>炒</t>
    <phoneticPr fontId="46" type="noConversion"/>
  </si>
  <si>
    <t>炒</t>
    <phoneticPr fontId="10" type="noConversion"/>
  </si>
  <si>
    <t>四神湯</t>
    <phoneticPr fontId="10" type="noConversion"/>
  </si>
  <si>
    <t>小薏仁.四神.薑片</t>
    <phoneticPr fontId="10" type="noConversion"/>
  </si>
  <si>
    <t>日期</t>
  </si>
  <si>
    <t>早點</t>
  </si>
  <si>
    <t>主食</t>
  </si>
  <si>
    <t>主菜</t>
  </si>
  <si>
    <t>副菜</t>
  </si>
  <si>
    <t>湯品</t>
  </si>
  <si>
    <r>
      <rPr>
        <sz val="12"/>
        <rFont val="標楷體"/>
        <family val="4"/>
        <charset val="136"/>
      </rPr>
      <t>水果</t>
    </r>
  </si>
  <si>
    <t>午點</t>
    <phoneticPr fontId="46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</si>
  <si>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</si>
  <si>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</si>
  <si>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</si>
  <si>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</si>
  <si>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</si>
  <si>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</si>
  <si>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10" type="noConversion"/>
  </si>
  <si>
    <t>水果拼盤</t>
    <phoneticPr fontId="46" type="noConversion"/>
  </si>
  <si>
    <t>地瓜.決明子</t>
    <phoneticPr fontId="46" type="noConversion"/>
  </si>
  <si>
    <t>關東煮</t>
    <phoneticPr fontId="46" type="noConversion"/>
  </si>
  <si>
    <t>慶生蛋糕</t>
  </si>
  <si>
    <t>白蘿蔔.玉米段.油豆腐</t>
    <phoneticPr fontId="46" type="noConversion"/>
  </si>
  <si>
    <t>蛋糕</t>
  </si>
  <si>
    <t>葡萄吐司+米漿</t>
    <phoneticPr fontId="46" type="noConversion"/>
  </si>
  <si>
    <t>葡萄吐司.米漿</t>
    <phoneticPr fontId="46" type="noConversion"/>
  </si>
  <si>
    <t>陽春湯麵</t>
    <phoneticPr fontId="46" type="noConversion"/>
  </si>
  <si>
    <t>黃瓜排骨湯</t>
    <phoneticPr fontId="46" type="noConversion"/>
  </si>
  <si>
    <t>白油麵.肉絲.綠豆芽.紅蔥頭</t>
    <phoneticPr fontId="46" type="noConversion"/>
  </si>
  <si>
    <t>大黃瓜.排骨丁</t>
    <phoneticPr fontId="46" type="noConversion"/>
  </si>
  <si>
    <t>饅頭+鮮奶</t>
    <phoneticPr fontId="46" type="noConversion"/>
  </si>
  <si>
    <t>小饅頭.鮮奶</t>
    <phoneticPr fontId="46" type="noConversion"/>
  </si>
  <si>
    <t>紅棗.木耳.白木耳.黑糖</t>
    <phoneticPr fontId="46" type="noConversion"/>
  </si>
  <si>
    <t>鹹湯圓</t>
    <phoneticPr fontId="46" type="noConversion"/>
  </si>
  <si>
    <t>小湯圓.乾香菇.蝦米.絞肉.紅蔥頭.韭菜</t>
    <phoneticPr fontId="46" type="noConversion"/>
  </si>
  <si>
    <t>五</t>
    <phoneticPr fontId="46" type="noConversion"/>
  </si>
  <si>
    <t>六</t>
    <phoneticPr fontId="46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</si>
  <si>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</si>
  <si>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</si>
  <si>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</si>
  <si>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</si>
  <si>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</si>
  <si>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</si>
  <si>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</si>
  <si>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</si>
  <si>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</si>
  <si>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</si>
  <si>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</si>
  <si>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</si>
  <si>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</si>
  <si>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</si>
  <si>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</si>
  <si>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10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</si>
  <si>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10" type="noConversion"/>
  </si>
  <si>
    <t xml:space="preserve"> </t>
  </si>
  <si>
    <t>小餐包.黑豆漿</t>
    <phoneticPr fontId="46" type="noConversion"/>
  </si>
  <si>
    <t>魚片鹹粥</t>
    <phoneticPr fontId="46" type="noConversion"/>
  </si>
  <si>
    <t>鯛魚片.三色丁.芹菜</t>
    <phoneticPr fontId="46" type="noConversion"/>
  </si>
  <si>
    <t>大滷麵</t>
    <phoneticPr fontId="46" type="noConversion"/>
  </si>
  <si>
    <t>白油麵.肉絲.大白菜.木耳.紅蘿蔔</t>
    <phoneticPr fontId="46" type="noConversion"/>
  </si>
  <si>
    <t>絲瓜粥</t>
    <phoneticPr fontId="46" type="noConversion"/>
  </si>
  <si>
    <t>絲瓜.洗選蛋.薑絲</t>
    <phoneticPr fontId="46" type="noConversion"/>
  </si>
  <si>
    <t>地瓜.薑片.二砂</t>
    <phoneticPr fontId="46" type="noConversion"/>
  </si>
  <si>
    <t>鮮肉包+豆漿</t>
    <phoneticPr fontId="46" type="noConversion"/>
  </si>
  <si>
    <t>鮮肉包.豆漿</t>
    <phoneticPr fontId="46" type="noConversion"/>
  </si>
  <si>
    <t>豚骨拉麵</t>
    <phoneticPr fontId="46" type="noConversion"/>
  </si>
  <si>
    <t>拉麵.肉片.青菜.紅蘿蔔</t>
    <phoneticPr fontId="46" type="noConversion"/>
  </si>
  <si>
    <t>米苔目湯</t>
    <phoneticPr fontId="46" type="noConversion"/>
  </si>
  <si>
    <t>米苔目.綠豆芽.肉絲.紅蔥頭.韭菜</t>
    <phoneticPr fontId="46" type="noConversion"/>
  </si>
  <si>
    <t>水果拼盤</t>
    <phoneticPr fontId="46" type="noConversion"/>
  </si>
  <si>
    <t>芋泥包+米漿</t>
    <phoneticPr fontId="46" type="noConversion"/>
  </si>
  <si>
    <t>芋泥包.米漿</t>
    <phoneticPr fontId="46" type="noConversion"/>
  </si>
  <si>
    <t>洋芋排骨湯</t>
    <phoneticPr fontId="46" type="noConversion"/>
  </si>
  <si>
    <t>馬鈴薯.排骨丁</t>
    <phoneticPr fontId="46" type="noConversion"/>
  </si>
  <si>
    <t>番茄麵疙瘩</t>
    <phoneticPr fontId="46" type="noConversion"/>
  </si>
  <si>
    <t>麵疙瘩.大蕃茄.小白菜.肉絲</t>
    <phoneticPr fontId="46" type="noConversion"/>
  </si>
  <si>
    <t>紅豆湯圓</t>
    <phoneticPr fontId="46" type="noConversion"/>
  </si>
  <si>
    <t>紅豆.小湯圓.二砂</t>
    <phoneticPr fontId="46" type="noConversion"/>
  </si>
  <si>
    <t>青木瓜排骨湯</t>
    <phoneticPr fontId="46" type="noConversion"/>
  </si>
  <si>
    <t>青木瓜.排骨丁</t>
    <phoneticPr fontId="46" type="noConversion"/>
  </si>
  <si>
    <t>紅豆.綠豆.小薏仁.花豆.二砂</t>
    <phoneticPr fontId="46" type="noConversion"/>
  </si>
  <si>
    <t>濃湯通心麵</t>
    <phoneticPr fontId="46" type="noConversion"/>
  </si>
  <si>
    <t>通心麵.絞肉.洋蔥.馬鈴薯.紅蘿蔔</t>
    <phoneticPr fontId="46" type="noConversion"/>
  </si>
  <si>
    <t>油腐細粉湯</t>
    <phoneticPr fontId="46" type="noConversion"/>
  </si>
  <si>
    <t>油豆腐.冬粉.生香菇.小白菜</t>
    <phoneticPr fontId="46" type="noConversion"/>
  </si>
  <si>
    <t>雞蓉粥</t>
    <phoneticPr fontId="46" type="noConversion"/>
  </si>
  <si>
    <t>清胸肉.高麗菜.紅蘿蔔</t>
    <phoneticPr fontId="46" type="noConversion"/>
  </si>
  <si>
    <t>麻婆豆腐飯</t>
    <phoneticPr fontId="46" type="noConversion"/>
  </si>
  <si>
    <t>白米.豆腐.絞肉.青蔥</t>
    <phoneticPr fontId="46" type="noConversion"/>
  </si>
  <si>
    <t>仙草.鮮奶.二砂</t>
    <phoneticPr fontId="46" type="noConversion"/>
  </si>
  <si>
    <t>海芽蛋花湯+水果</t>
  </si>
  <si>
    <t>海帶芽.洗選蛋.薑絲.水果</t>
  </si>
  <si>
    <t>酸辣湯餃</t>
  </si>
  <si>
    <t>水餃.豆腐.木耳.紅蘿蔔.洗選蛋</t>
  </si>
  <si>
    <t>茄汁蛋炒飯</t>
  </si>
  <si>
    <t>蕃茄.洗選蛋.蔬菜.絞肉.白米</t>
  </si>
  <si>
    <t>小米甜粥+水果</t>
  </si>
  <si>
    <t>小米.圓糯米.二砂.水果</t>
  </si>
  <si>
    <t>紫米麥片粥</t>
    <phoneticPr fontId="46" type="noConversion"/>
  </si>
  <si>
    <t>麥片.紫米.二砂</t>
    <phoneticPr fontId="46" type="noConversion"/>
  </si>
  <si>
    <t>芋香西谷米+水果</t>
  </si>
  <si>
    <t>芋頭.西谷米.二砂</t>
    <phoneticPr fontId="46" type="noConversion"/>
  </si>
  <si>
    <t>鮮菇豆腐湯</t>
    <phoneticPr fontId="46" type="noConversion"/>
  </si>
  <si>
    <t>菇.豆腐</t>
    <phoneticPr fontId="46" type="noConversion"/>
  </si>
  <si>
    <t>紅棗黑糖木耳露+水果</t>
    <phoneticPr fontId="46" type="noConversion"/>
  </si>
  <si>
    <t>打拋豬</t>
    <phoneticPr fontId="46" type="noConversion"/>
  </si>
  <si>
    <t>絞肉.大蕃茄.刈薯.九層塔.蒜末</t>
    <phoneticPr fontId="46" type="noConversion"/>
  </si>
  <si>
    <t>炒</t>
    <phoneticPr fontId="46" type="noConversion"/>
  </si>
  <si>
    <t>素打拋豬</t>
    <phoneticPr fontId="46" type="noConversion"/>
  </si>
  <si>
    <t>炒</t>
    <phoneticPr fontId="46" type="noConversion"/>
  </si>
  <si>
    <t>豆干丁.刈薯.九層塔</t>
    <phoneticPr fontId="46" type="noConversion"/>
  </si>
  <si>
    <t>冬瓜.薏仁</t>
    <phoneticPr fontId="10" type="noConversion"/>
  </si>
  <si>
    <t>冬瓜薏仁湯</t>
    <phoneticPr fontId="46" type="noConversion"/>
  </si>
  <si>
    <t>香菜豆腸</t>
    <phoneticPr fontId="10" type="noConversion"/>
  </si>
  <si>
    <t>香菜.豆腸</t>
    <phoneticPr fontId="10" type="noConversion"/>
  </si>
  <si>
    <t>洋芋香菇雞</t>
    <phoneticPr fontId="10" type="noConversion"/>
  </si>
  <si>
    <t>馬鈴薯.雞丁.香菇</t>
    <phoneticPr fontId="10" type="noConversion"/>
  </si>
  <si>
    <t>南瓜.洋蔥</t>
    <phoneticPr fontId="10" type="noConversion"/>
  </si>
  <si>
    <t>麥片飯</t>
    <phoneticPr fontId="10" type="noConversion"/>
  </si>
  <si>
    <t>洋芋香菇</t>
    <phoneticPr fontId="46" type="noConversion"/>
  </si>
  <si>
    <t>南瓜</t>
    <phoneticPr fontId="46" type="noConversion"/>
  </si>
  <si>
    <t>馬鈴薯.香菇</t>
    <phoneticPr fontId="46" type="noConversion"/>
  </si>
  <si>
    <t>107年11月份 楊梅國小附設幼兒園菜單</t>
    <phoneticPr fontId="4" type="noConversion"/>
  </si>
  <si>
    <t>地瓜薯條+決明子茶+水果</t>
    <phoneticPr fontId="46" type="noConversion"/>
  </si>
  <si>
    <t>仙草奶凍+水果</t>
    <phoneticPr fontId="46" type="noConversion"/>
  </si>
  <si>
    <t>四喜甜粥+水果</t>
    <phoneticPr fontId="46" type="noConversion"/>
  </si>
  <si>
    <t>薑汁地瓜湯+水果</t>
    <phoneticPr fontId="46" type="noConversion"/>
  </si>
  <si>
    <t>小餐包+黑豆漿+水果</t>
    <phoneticPr fontId="46" type="noConversion"/>
  </si>
  <si>
    <t>菇菇雞肉燉飯</t>
    <phoneticPr fontId="46" type="noConversion"/>
  </si>
  <si>
    <t>雞肉.香菇.琇珍菇.三色丁.青花菜</t>
    <phoneticPr fontId="46" type="noConversion"/>
  </si>
  <si>
    <t>銀絲卷+鮮奶</t>
    <phoneticPr fontId="46" type="noConversion"/>
  </si>
  <si>
    <t>銀絲卷.鮮奶</t>
    <phoneticPr fontId="46" type="noConversion"/>
  </si>
  <si>
    <t>蛋炒蘿蔔糕</t>
    <phoneticPr fontId="46" type="noConversion"/>
  </si>
  <si>
    <t>蘿蔔糕.洗選蛋.韭菜</t>
    <phoneticPr fontId="46" type="noConversion"/>
  </si>
  <si>
    <t>炒米苔目</t>
    <phoneticPr fontId="46" type="noConversion"/>
  </si>
  <si>
    <t>米苔目.肉絲.青菜.紅蘿蔔</t>
    <phoneticPr fontId="46" type="noConversion"/>
  </si>
  <si>
    <t>水餃+菇菇湯</t>
    <phoneticPr fontId="46" type="noConversion"/>
  </si>
  <si>
    <t>水餃.香菇.金針菇</t>
    <phoneticPr fontId="46" type="noConversion"/>
  </si>
  <si>
    <t>椒麻素雞</t>
    <phoneticPr fontId="10" type="noConversion"/>
  </si>
  <si>
    <t>素雞.薑泥.香菜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</si>
</sst>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60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Microsoft YaHei"/>
      <family val="2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0"/>
      <color indexed="8"/>
      <name val="Arial"/>
      <family val="2"/>
    </font>
    <font>
      <sz val="12"/>
      <name val="Times New Roman"/>
      <family val="1"/>
    </font>
    <font>
      <b/>
      <sz val="15"/>
      <name val="標楷體"/>
      <family val="4"/>
      <charset val="136"/>
    </font>
    <font>
      <b/>
      <sz val="15"/>
      <color indexed="8"/>
      <name val="標楷體"/>
      <family val="4"/>
      <charset val="136"/>
    </font>
    <font>
      <sz val="15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5" fillId="0" borderId="0" applyNumberFormat="0" applyBorder="0" applyProtection="0">
      <alignment horizontal="center" vertical="center"/>
    </xf>
    <xf numFmtId="0" fontId="25" fillId="0" borderId="0" applyNumberFormat="0" applyBorder="0" applyProtection="0">
      <alignment horizontal="center" vertical="center" textRotation="90"/>
    </xf>
    <xf numFmtId="0" fontId="26" fillId="0" borderId="0" applyNumberFormat="0" applyBorder="0" applyProtection="0">
      <alignment vertical="center"/>
    </xf>
    <xf numFmtId="179" fontId="26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7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8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  <xf numFmtId="0" fontId="48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13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0" fontId="2" fillId="2" borderId="0" xfId="1" applyFont="1" applyFill="1" applyBorder="1" applyAlignment="1" applyProtection="1">
      <alignment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horizontal="center" vertical="center" shrinkToFit="1"/>
    </xf>
    <xf numFmtId="0" fontId="16" fillId="2" borderId="0" xfId="1" applyFont="1" applyFill="1" applyBorder="1" applyAlignment="1" applyProtection="1">
      <alignment horizontal="center" vertical="center" shrinkToFit="1"/>
    </xf>
    <xf numFmtId="177" fontId="13" fillId="2" borderId="0" xfId="1" applyNumberFormat="1" applyFont="1" applyFill="1" applyBorder="1" applyAlignment="1" applyProtection="1">
      <alignment horizontal="left" vertical="center" shrinkToFit="1"/>
    </xf>
    <xf numFmtId="0" fontId="13" fillId="2" borderId="0" xfId="1" applyFont="1" applyFill="1" applyBorder="1" applyAlignment="1" applyProtection="1">
      <alignment horizontal="left" vertical="center" shrinkToFit="1"/>
    </xf>
    <xf numFmtId="0" fontId="5" fillId="2" borderId="0" xfId="2" applyFont="1" applyFill="1" applyBorder="1" applyAlignment="1">
      <alignment vertical="center" shrinkToFit="1"/>
    </xf>
    <xf numFmtId="0" fontId="13" fillId="2" borderId="0" xfId="2" applyFont="1" applyFill="1" applyAlignment="1">
      <alignment vertical="center" shrinkToFit="1"/>
    </xf>
    <xf numFmtId="0" fontId="20" fillId="2" borderId="0" xfId="2" applyFont="1" applyFill="1" applyAlignment="1">
      <alignment vertical="center" shrinkToFit="1"/>
    </xf>
    <xf numFmtId="178" fontId="21" fillId="2" borderId="0" xfId="1" applyNumberFormat="1" applyFont="1" applyFill="1" applyBorder="1">
      <alignment vertical="center"/>
    </xf>
    <xf numFmtId="0" fontId="17" fillId="2" borderId="0" xfId="2" applyFont="1" applyFill="1" applyAlignment="1">
      <alignment vertical="center"/>
    </xf>
    <xf numFmtId="0" fontId="17" fillId="2" borderId="0" xfId="2" applyFont="1" applyFill="1" applyAlignment="1"/>
    <xf numFmtId="0" fontId="23" fillId="2" borderId="0" xfId="2" applyFont="1" applyFill="1" applyAlignment="1">
      <alignment vertical="center"/>
    </xf>
    <xf numFmtId="178" fontId="23" fillId="2" borderId="0" xfId="2" applyNumberFormat="1" applyFont="1" applyFill="1" applyAlignment="1">
      <alignment vertical="center"/>
    </xf>
    <xf numFmtId="177" fontId="7" fillId="2" borderId="0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29" fillId="2" borderId="0" xfId="1" applyFont="1" applyFill="1" applyBorder="1" applyAlignment="1" applyProtection="1">
      <alignment vertical="center" shrinkToFit="1"/>
    </xf>
    <xf numFmtId="0" fontId="30" fillId="2" borderId="0" xfId="1" applyFont="1" applyFill="1" applyBorder="1" applyAlignment="1" applyProtection="1">
      <alignment vertical="center" shrinkToFit="1"/>
    </xf>
    <xf numFmtId="0" fontId="14" fillId="2" borderId="0" xfId="1" applyFont="1" applyFill="1" applyBorder="1" applyAlignment="1" applyProtection="1">
      <alignment vertical="center" shrinkToFit="1"/>
    </xf>
    <xf numFmtId="177" fontId="13" fillId="0" borderId="23" xfId="1" applyNumberFormat="1" applyFont="1" applyFill="1" applyBorder="1" applyAlignment="1" applyProtection="1">
      <alignment horizontal="center" vertical="center" shrinkToFit="1"/>
    </xf>
    <xf numFmtId="177" fontId="13" fillId="0" borderId="8" xfId="1" applyNumberFormat="1" applyFont="1" applyFill="1" applyBorder="1" applyAlignment="1">
      <alignment horizontal="center" vertical="top" wrapText="1"/>
    </xf>
    <xf numFmtId="177" fontId="13" fillId="0" borderId="15" xfId="1" applyNumberFormat="1" applyFont="1" applyFill="1" applyBorder="1" applyAlignment="1">
      <alignment horizontal="center" vertical="center" wrapText="1"/>
    </xf>
    <xf numFmtId="177" fontId="13" fillId="0" borderId="6" xfId="1" applyNumberFormat="1" applyFont="1" applyFill="1" applyBorder="1" applyAlignment="1">
      <alignment horizontal="center" vertical="center" wrapText="1"/>
    </xf>
    <xf numFmtId="177" fontId="13" fillId="0" borderId="12" xfId="1" applyNumberFormat="1" applyFont="1" applyFill="1" applyBorder="1" applyAlignment="1">
      <alignment horizontal="center" vertical="top" wrapText="1"/>
    </xf>
    <xf numFmtId="177" fontId="13" fillId="0" borderId="13" xfId="1" applyNumberFormat="1" applyFont="1" applyFill="1" applyBorder="1" applyAlignment="1">
      <alignment horizontal="center" vertical="center" wrapText="1"/>
    </xf>
    <xf numFmtId="177" fontId="14" fillId="0" borderId="8" xfId="1" applyNumberFormat="1" applyFont="1" applyFill="1" applyBorder="1" applyAlignment="1">
      <alignment horizontal="center" vertical="top" wrapText="1"/>
    </xf>
    <xf numFmtId="0" fontId="31" fillId="0" borderId="14" xfId="1" applyFont="1" applyFill="1" applyBorder="1" applyAlignment="1" applyProtection="1">
      <alignment vertical="center" shrinkToFit="1"/>
    </xf>
    <xf numFmtId="0" fontId="35" fillId="0" borderId="7" xfId="1" applyFont="1" applyFill="1" applyBorder="1" applyAlignment="1" applyProtection="1">
      <alignment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1" xfId="1" applyFont="1" applyFill="1" applyBorder="1" applyAlignment="1" applyProtection="1">
      <alignment horizontal="center" vertical="center" shrinkToFit="1"/>
    </xf>
    <xf numFmtId="0" fontId="36" fillId="0" borderId="18" xfId="1" applyFont="1" applyFill="1" applyBorder="1" applyAlignment="1">
      <alignment horizontal="center" vertical="center" wrapText="1"/>
    </xf>
    <xf numFmtId="0" fontId="36" fillId="0" borderId="19" xfId="1" applyFont="1" applyFill="1" applyBorder="1" applyAlignment="1">
      <alignment horizontal="center" vertical="center" wrapText="1"/>
    </xf>
    <xf numFmtId="0" fontId="31" fillId="0" borderId="16" xfId="1" applyFont="1" applyFill="1" applyBorder="1" applyAlignment="1" applyProtection="1">
      <alignment vertical="center" shrinkToFit="1"/>
    </xf>
    <xf numFmtId="0" fontId="32" fillId="0" borderId="7" xfId="1" applyFont="1" applyFill="1" applyBorder="1" applyAlignment="1" applyProtection="1">
      <alignment vertical="center" shrinkToFit="1"/>
    </xf>
    <xf numFmtId="0" fontId="31" fillId="0" borderId="4" xfId="1" applyFont="1" applyFill="1" applyBorder="1" applyAlignment="1" applyProtection="1">
      <alignment vertical="center" shrinkToFit="1"/>
    </xf>
    <xf numFmtId="0" fontId="16" fillId="2" borderId="0" xfId="15" applyFont="1" applyFill="1" applyAlignment="1">
      <alignment vertical="center" shrinkToFit="1"/>
    </xf>
    <xf numFmtId="0" fontId="16" fillId="2" borderId="0" xfId="1" applyFont="1" applyFill="1" applyAlignment="1">
      <alignment vertical="center" shrinkToFit="1"/>
    </xf>
    <xf numFmtId="0" fontId="16" fillId="2" borderId="0" xfId="15" applyFont="1" applyFill="1" applyAlignment="1">
      <alignment horizontal="center" vertical="center" shrinkToFit="1"/>
    </xf>
    <xf numFmtId="0" fontId="16" fillId="2" borderId="0" xfId="1" applyFont="1" applyFill="1">
      <alignment vertical="center"/>
    </xf>
    <xf numFmtId="178" fontId="16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3" fillId="0" borderId="0" xfId="19" applyFont="1" applyAlignment="1">
      <alignment horizontal="left" vertical="center"/>
    </xf>
    <xf numFmtId="0" fontId="23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22" fillId="0" borderId="0" xfId="34" applyFont="1" applyFill="1" applyAlignment="1">
      <alignment vertical="center" wrapText="1" shrinkToFit="1"/>
    </xf>
    <xf numFmtId="0" fontId="22" fillId="0" borderId="0" xfId="19" applyFont="1" applyFill="1" applyAlignment="1">
      <alignment horizontal="center" vertical="center" wrapText="1" shrinkToFit="1"/>
    </xf>
    <xf numFmtId="0" fontId="22" fillId="0" borderId="0" xfId="19" applyFont="1" applyFill="1" applyAlignment="1">
      <alignment vertical="center" wrapText="1" shrinkToFit="1"/>
    </xf>
    <xf numFmtId="178" fontId="22" fillId="0" borderId="0" xfId="34" applyNumberFormat="1" applyFont="1" applyFill="1" applyBorder="1" applyAlignment="1">
      <alignment vertical="center" wrapText="1" shrinkToFit="1"/>
    </xf>
    <xf numFmtId="0" fontId="23" fillId="0" borderId="0" xfId="19" applyFont="1" applyAlignment="1">
      <alignment vertical="center" wrapText="1" shrinkToFit="1"/>
    </xf>
    <xf numFmtId="0" fontId="23" fillId="0" borderId="0" xfId="19" applyFont="1" applyAlignment="1">
      <alignment horizontal="center" vertical="center" wrapText="1" shrinkToFit="1"/>
    </xf>
    <xf numFmtId="178" fontId="23" fillId="0" borderId="0" xfId="19" applyNumberFormat="1" applyFont="1" applyAlignment="1">
      <alignment vertical="center" wrapText="1" shrinkToFit="1"/>
    </xf>
    <xf numFmtId="0" fontId="24" fillId="0" borderId="0" xfId="19" applyFont="1" applyAlignment="1">
      <alignment vertical="center" wrapText="1" shrinkToFit="1"/>
    </xf>
    <xf numFmtId="0" fontId="23" fillId="0" borderId="0" xfId="19" applyFont="1" applyAlignment="1">
      <alignment horizontal="left" vertical="center" wrapText="1" shrinkToFit="1"/>
    </xf>
    <xf numFmtId="0" fontId="22" fillId="0" borderId="0" xfId="34" applyFont="1" applyFill="1" applyAlignment="1">
      <alignment horizontal="left" vertical="center"/>
    </xf>
    <xf numFmtId="0" fontId="31" fillId="0" borderId="16" xfId="20" applyFont="1" applyFill="1" applyBorder="1" applyAlignment="1">
      <alignment vertical="center" shrinkToFit="1"/>
    </xf>
    <xf numFmtId="0" fontId="32" fillId="0" borderId="7" xfId="20" applyFont="1" applyFill="1" applyBorder="1" applyAlignment="1">
      <alignment vertical="center" shrinkToFit="1"/>
    </xf>
    <xf numFmtId="0" fontId="31" fillId="0" borderId="14" xfId="20" applyFont="1" applyFill="1" applyBorder="1" applyAlignment="1">
      <alignment vertical="center" shrinkToFit="1"/>
    </xf>
    <xf numFmtId="0" fontId="20" fillId="2" borderId="3" xfId="19" applyFont="1" applyFill="1" applyBorder="1" applyAlignment="1">
      <alignment horizontal="center" vertical="center" shrinkToFit="1"/>
    </xf>
    <xf numFmtId="0" fontId="20" fillId="2" borderId="7" xfId="19" applyFont="1" applyFill="1" applyBorder="1" applyAlignment="1">
      <alignment horizontal="center" vertical="center" shrinkToFit="1"/>
    </xf>
    <xf numFmtId="0" fontId="20" fillId="2" borderId="9" xfId="19" applyFont="1" applyFill="1" applyBorder="1" applyAlignment="1">
      <alignment horizontal="center"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32" fillId="0" borderId="0" xfId="1" applyFont="1" applyFill="1" applyBorder="1" applyAlignment="1" applyProtection="1">
      <alignment vertical="center" shrinkToFit="1"/>
    </xf>
    <xf numFmtId="0" fontId="31" fillId="0" borderId="0" xfId="1" applyFont="1" applyFill="1" applyBorder="1" applyAlignment="1" applyProtection="1">
      <alignment horizontal="left" vertical="center" shrinkToFit="1"/>
    </xf>
    <xf numFmtId="0" fontId="32" fillId="0" borderId="0" xfId="1" applyFont="1" applyFill="1" applyBorder="1" applyAlignment="1" applyProtection="1">
      <alignment horizontal="left" vertical="center" shrinkToFit="1"/>
    </xf>
    <xf numFmtId="0" fontId="5" fillId="2" borderId="0" xfId="2" applyFont="1" applyFill="1" applyBorder="1" applyAlignment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20" fillId="2" borderId="0" xfId="2" applyFont="1" applyFill="1" applyBorder="1" applyAlignment="1">
      <alignment vertical="center" shrinkToFit="1"/>
    </xf>
    <xf numFmtId="0" fontId="16" fillId="0" borderId="40" xfId="1" applyFont="1" applyFill="1" applyBorder="1" applyAlignment="1" applyProtection="1">
      <alignment horizontal="center" vertical="center" shrinkToFit="1"/>
    </xf>
    <xf numFmtId="0" fontId="39" fillId="0" borderId="36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43" fillId="0" borderId="38" xfId="1" applyFont="1" applyFill="1" applyBorder="1" applyAlignment="1" applyProtection="1">
      <alignment horizontal="center" vertical="center" shrinkToFit="1"/>
    </xf>
    <xf numFmtId="0" fontId="24" fillId="0" borderId="0" xfId="19" applyFont="1" applyAlignment="1">
      <alignment horizontal="right" vertical="center" wrapText="1" shrinkToFit="1"/>
    </xf>
    <xf numFmtId="0" fontId="24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31" fillId="3" borderId="16" xfId="1" applyFont="1" applyFill="1" applyBorder="1" applyAlignment="1" applyProtection="1">
      <alignment vertical="center" shrinkToFit="1"/>
    </xf>
    <xf numFmtId="177" fontId="13" fillId="3" borderId="15" xfId="1" applyNumberFormat="1" applyFont="1" applyFill="1" applyBorder="1" applyAlignment="1">
      <alignment horizontal="center" vertical="center" wrapText="1"/>
    </xf>
    <xf numFmtId="177" fontId="13" fillId="3" borderId="12" xfId="1" applyNumberFormat="1" applyFont="1" applyFill="1" applyBorder="1" applyAlignment="1">
      <alignment horizontal="center" vertical="top" wrapText="1"/>
    </xf>
    <xf numFmtId="0" fontId="32" fillId="3" borderId="10" xfId="15" applyFont="1" applyFill="1" applyBorder="1" applyAlignment="1">
      <alignment vertical="center" shrinkToFit="1"/>
    </xf>
    <xf numFmtId="0" fontId="32" fillId="3" borderId="10" xfId="1" applyFont="1" applyFill="1" applyBorder="1" applyAlignment="1" applyProtection="1">
      <alignment vertical="center" shrinkToFit="1"/>
    </xf>
    <xf numFmtId="177" fontId="13" fillId="3" borderId="13" xfId="1" applyNumberFormat="1" applyFont="1" applyFill="1" applyBorder="1" applyAlignment="1">
      <alignment horizontal="center" vertical="top" wrapText="1"/>
    </xf>
    <xf numFmtId="0" fontId="31" fillId="3" borderId="14" xfId="1" applyFont="1" applyFill="1" applyBorder="1" applyAlignment="1" applyProtection="1">
      <alignment vertical="center" shrinkToFit="1"/>
    </xf>
    <xf numFmtId="0" fontId="31" fillId="3" borderId="14" xfId="20" applyFont="1" applyFill="1" applyBorder="1" applyAlignment="1">
      <alignment vertical="center" shrinkToFit="1"/>
    </xf>
    <xf numFmtId="177" fontId="42" fillId="3" borderId="12" xfId="1" applyNumberFormat="1" applyFont="1" applyFill="1" applyBorder="1" applyAlignment="1">
      <alignment horizontal="center" vertical="top" wrapText="1"/>
    </xf>
    <xf numFmtId="0" fontId="32" fillId="3" borderId="10" xfId="20" applyFont="1" applyFill="1" applyBorder="1" applyAlignment="1">
      <alignment vertical="center" shrinkToFit="1"/>
    </xf>
    <xf numFmtId="0" fontId="31" fillId="0" borderId="4" xfId="20" applyFont="1" applyFill="1" applyBorder="1" applyAlignment="1">
      <alignment vertical="center" shrinkToFit="1"/>
    </xf>
    <xf numFmtId="0" fontId="31" fillId="0" borderId="10" xfId="20" applyFont="1" applyFill="1" applyBorder="1" applyAlignment="1">
      <alignment vertical="center" shrinkToFit="1"/>
    </xf>
    <xf numFmtId="0" fontId="31" fillId="0" borderId="7" xfId="1" applyFont="1" applyFill="1" applyBorder="1" applyAlignment="1" applyProtection="1">
      <alignment vertical="center" shrinkToFit="1"/>
    </xf>
    <xf numFmtId="0" fontId="34" fillId="0" borderId="16" xfId="20" applyFont="1" applyFill="1" applyBorder="1" applyAlignment="1">
      <alignment vertical="center" shrinkToFit="1"/>
    </xf>
    <xf numFmtId="0" fontId="31" fillId="0" borderId="7" xfId="20" applyFont="1" applyFill="1" applyBorder="1" applyAlignment="1">
      <alignment vertical="center" shrinkToFit="1"/>
    </xf>
    <xf numFmtId="0" fontId="31" fillId="0" borderId="16" xfId="1" applyFont="1" applyFill="1" applyBorder="1" applyAlignment="1" applyProtection="1">
      <alignment horizontal="left" vertical="center" shrinkToFit="1"/>
    </xf>
    <xf numFmtId="0" fontId="34" fillId="0" borderId="4" xfId="0" applyFont="1" applyFill="1" applyBorder="1" applyAlignment="1">
      <alignment vertical="center" wrapText="1" shrinkToFit="1"/>
    </xf>
    <xf numFmtId="0" fontId="31" fillId="0" borderId="4" xfId="20" applyFont="1" applyFill="1" applyBorder="1" applyAlignment="1">
      <alignment horizontal="center" vertical="center" shrinkToFit="1"/>
    </xf>
    <xf numFmtId="0" fontId="31" fillId="0" borderId="4" xfId="1" applyFont="1" applyFill="1" applyBorder="1" applyAlignment="1" applyProtection="1">
      <alignment horizontal="left" vertical="center" shrinkToFit="1"/>
    </xf>
    <xf numFmtId="0" fontId="34" fillId="0" borderId="14" xfId="1" applyFont="1" applyFill="1" applyBorder="1" applyAlignment="1" applyProtection="1">
      <alignment vertical="center" shrinkToFit="1"/>
    </xf>
    <xf numFmtId="0" fontId="31" fillId="0" borderId="10" xfId="1" applyFont="1" applyFill="1" applyBorder="1" applyAlignment="1" applyProtection="1">
      <alignment vertical="center" shrinkToFit="1"/>
    </xf>
    <xf numFmtId="0" fontId="34" fillId="0" borderId="4" xfId="1" applyFont="1" applyFill="1" applyBorder="1" applyAlignment="1" applyProtection="1">
      <alignment vertical="center" shrinkToFit="1"/>
    </xf>
    <xf numFmtId="0" fontId="31" fillId="4" borderId="4" xfId="1" applyFont="1" applyFill="1" applyBorder="1" applyAlignment="1" applyProtection="1">
      <alignment vertical="center" shrinkToFit="1"/>
    </xf>
    <xf numFmtId="0" fontId="31" fillId="4" borderId="7" xfId="1" applyFont="1" applyFill="1" applyBorder="1" applyAlignment="1" applyProtection="1">
      <alignment vertical="center" shrinkToFit="1"/>
    </xf>
    <xf numFmtId="0" fontId="34" fillId="4" borderId="4" xfId="1" applyFont="1" applyFill="1" applyBorder="1" applyAlignment="1" applyProtection="1">
      <alignment vertical="center" shrinkToFit="1"/>
    </xf>
    <xf numFmtId="0" fontId="34" fillId="4" borderId="7" xfId="1" applyFont="1" applyFill="1" applyBorder="1" applyAlignment="1" applyProtection="1">
      <alignment vertical="center" shrinkToFit="1"/>
    </xf>
    <xf numFmtId="0" fontId="31" fillId="0" borderId="4" xfId="1" applyFont="1" applyFill="1" applyBorder="1" applyAlignment="1" applyProtection="1">
      <alignment horizontal="center" vertical="center" shrinkToFit="1"/>
    </xf>
    <xf numFmtId="0" fontId="31" fillId="0" borderId="7" xfId="1" applyFont="1" applyFill="1" applyBorder="1" applyAlignment="1" applyProtection="1">
      <alignment horizontal="center" vertical="center" shrinkToFit="1"/>
    </xf>
    <xf numFmtId="0" fontId="31" fillId="4" borderId="4" xfId="1" applyFont="1" applyFill="1" applyBorder="1" applyAlignment="1" applyProtection="1">
      <alignment horizontal="center" vertical="center" shrinkToFit="1"/>
    </xf>
    <xf numFmtId="0" fontId="31" fillId="4" borderId="7" xfId="1" applyFont="1" applyFill="1" applyBorder="1" applyAlignment="1" applyProtection="1">
      <alignment horizontal="center" vertical="center" shrinkToFit="1"/>
    </xf>
    <xf numFmtId="0" fontId="31" fillId="0" borderId="16" xfId="1" applyFont="1" applyFill="1" applyBorder="1" applyAlignment="1" applyProtection="1">
      <alignment horizontal="center" vertical="center" shrinkToFit="1"/>
    </xf>
    <xf numFmtId="0" fontId="31" fillId="0" borderId="10" xfId="20" applyFont="1" applyFill="1" applyBorder="1" applyAlignment="1">
      <alignment horizontal="center" vertical="center" shrinkToFit="1"/>
    </xf>
    <xf numFmtId="0" fontId="31" fillId="0" borderId="14" xfId="1" applyFont="1" applyFill="1" applyBorder="1" applyAlignment="1" applyProtection="1">
      <alignment horizontal="center" vertical="center" shrinkToFit="1"/>
    </xf>
    <xf numFmtId="0" fontId="34" fillId="0" borderId="4" xfId="20" applyFont="1" applyFill="1" applyBorder="1" applyAlignment="1">
      <alignment vertical="center" shrinkToFit="1"/>
    </xf>
    <xf numFmtId="0" fontId="34" fillId="0" borderId="7" xfId="1" applyFont="1" applyFill="1" applyBorder="1" applyAlignment="1" applyProtection="1">
      <alignment vertical="center" shrinkToFit="1"/>
    </xf>
    <xf numFmtId="0" fontId="31" fillId="0" borderId="4" xfId="1" applyFont="1" applyFill="1" applyBorder="1" applyAlignment="1" applyProtection="1">
      <alignment horizontal="center" vertical="center" shrinkToFit="1"/>
    </xf>
    <xf numFmtId="0" fontId="31" fillId="0" borderId="7" xfId="1" applyFont="1" applyFill="1" applyBorder="1" applyAlignment="1" applyProtection="1">
      <alignment horizontal="center" vertical="center" shrinkToFit="1"/>
    </xf>
    <xf numFmtId="0" fontId="31" fillId="0" borderId="14" xfId="1" applyFont="1" applyFill="1" applyBorder="1" applyAlignment="1" applyProtection="1">
      <alignment horizontal="center" vertical="center" shrinkToFit="1"/>
    </xf>
    <xf numFmtId="0" fontId="31" fillId="0" borderId="1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0" fillId="2" borderId="9" xfId="19" applyFont="1" applyFill="1" applyBorder="1" applyAlignment="1">
      <alignment horizontal="center" vertical="center" shrinkToFit="1"/>
    </xf>
    <xf numFmtId="0" fontId="20" fillId="2" borderId="3" xfId="19" applyFont="1" applyFill="1" applyBorder="1" applyAlignment="1">
      <alignment horizontal="center" vertical="center" shrinkToFit="1"/>
    </xf>
    <xf numFmtId="0" fontId="20" fillId="2" borderId="7" xfId="19" applyFont="1" applyFill="1" applyBorder="1" applyAlignment="1">
      <alignment horizontal="center" vertical="center" shrinkToFit="1"/>
    </xf>
    <xf numFmtId="0" fontId="24" fillId="0" borderId="7" xfId="1" applyFont="1" applyFill="1" applyBorder="1" applyAlignment="1" applyProtection="1">
      <alignment vertical="center" shrinkToFit="1"/>
    </xf>
    <xf numFmtId="0" fontId="24" fillId="0" borderId="10" xfId="20" applyFont="1" applyFill="1" applyBorder="1" applyAlignment="1">
      <alignment vertical="center" shrinkToFit="1"/>
    </xf>
    <xf numFmtId="0" fontId="24" fillId="0" borderId="10" xfId="1" applyFont="1" applyFill="1" applyBorder="1" applyAlignment="1" applyProtection="1">
      <alignment vertical="center" shrinkToFit="1"/>
    </xf>
    <xf numFmtId="0" fontId="31" fillId="0" borderId="16" xfId="1" applyFont="1" applyFill="1" applyBorder="1" applyAlignment="1" applyProtection="1">
      <alignment vertical="center" shrinkToFit="1"/>
    </xf>
    <xf numFmtId="0" fontId="31" fillId="0" borderId="4" xfId="1" applyFont="1" applyFill="1" applyBorder="1" applyAlignment="1" applyProtection="1">
      <alignment vertical="center" shrinkToFit="1"/>
    </xf>
    <xf numFmtId="0" fontId="44" fillId="0" borderId="7" xfId="1" applyFont="1" applyFill="1" applyBorder="1" applyAlignment="1" applyProtection="1">
      <alignment vertical="center" shrinkToFit="1"/>
    </xf>
    <xf numFmtId="0" fontId="31" fillId="5" borderId="4" xfId="1" applyFont="1" applyFill="1" applyBorder="1" applyAlignment="1" applyProtection="1">
      <alignment vertical="center" shrinkToFit="1"/>
    </xf>
    <xf numFmtId="0" fontId="31" fillId="5" borderId="7" xfId="1" applyFont="1" applyFill="1" applyBorder="1" applyAlignment="1" applyProtection="1">
      <alignment vertical="center" shrinkToFit="1"/>
    </xf>
    <xf numFmtId="0" fontId="34" fillId="5" borderId="4" xfId="1" applyFont="1" applyFill="1" applyBorder="1" applyAlignment="1" applyProtection="1">
      <alignment vertical="center" shrinkToFit="1"/>
    </xf>
    <xf numFmtId="0" fontId="34" fillId="5" borderId="7" xfId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177" fontId="13" fillId="2" borderId="15" xfId="1" applyNumberFormat="1" applyFont="1" applyFill="1" applyBorder="1" applyAlignment="1">
      <alignment horizontal="center" vertical="center" wrapText="1"/>
    </xf>
    <xf numFmtId="177" fontId="13" fillId="2" borderId="8" xfId="1" applyNumberFormat="1" applyFont="1" applyFill="1" applyBorder="1" applyAlignment="1">
      <alignment horizontal="center" vertical="top" wrapText="1"/>
    </xf>
    <xf numFmtId="0" fontId="31" fillId="2" borderId="4" xfId="1" applyFont="1" applyFill="1" applyBorder="1" applyAlignment="1" applyProtection="1">
      <alignment vertical="center" shrinkToFit="1"/>
    </xf>
    <xf numFmtId="0" fontId="31" fillId="2" borderId="0" xfId="1" applyFont="1" applyFill="1" applyBorder="1" applyAlignment="1" applyProtection="1">
      <alignment vertical="center" shrinkToFit="1"/>
    </xf>
    <xf numFmtId="0" fontId="31" fillId="3" borderId="16" xfId="15" applyFont="1" applyFill="1" applyBorder="1" applyAlignment="1">
      <alignment vertical="center" shrinkToFit="1"/>
    </xf>
    <xf numFmtId="177" fontId="13" fillId="2" borderId="6" xfId="1" applyNumberFormat="1" applyFont="1" applyFill="1" applyBorder="1" applyAlignment="1">
      <alignment horizontal="center" vertical="center" wrapText="1"/>
    </xf>
    <xf numFmtId="177" fontId="13" fillId="2" borderId="12" xfId="1" applyNumberFormat="1" applyFont="1" applyFill="1" applyBorder="1" applyAlignment="1">
      <alignment horizontal="center" vertical="top" wrapText="1"/>
    </xf>
    <xf numFmtId="0" fontId="31" fillId="4" borderId="16" xfId="1" applyFont="1" applyFill="1" applyBorder="1" applyAlignment="1" applyProtection="1">
      <alignment vertical="center" shrinkToFit="1"/>
    </xf>
    <xf numFmtId="0" fontId="32" fillId="4" borderId="7" xfId="1" applyFont="1" applyFill="1" applyBorder="1" applyAlignment="1" applyProtection="1">
      <alignment vertical="center" shrinkToFit="1"/>
    </xf>
    <xf numFmtId="0" fontId="32" fillId="4" borderId="16" xfId="1" applyFont="1" applyFill="1" applyBorder="1" applyAlignment="1" applyProtection="1">
      <alignment vertical="center" shrinkToFit="1"/>
    </xf>
    <xf numFmtId="0" fontId="31" fillId="5" borderId="16" xfId="1" applyFont="1" applyFill="1" applyBorder="1" applyAlignment="1" applyProtection="1">
      <alignment vertical="center" shrinkToFit="1"/>
    </xf>
    <xf numFmtId="0" fontId="32" fillId="5" borderId="7" xfId="1" applyFont="1" applyFill="1" applyBorder="1" applyAlignment="1" applyProtection="1">
      <alignment vertical="center" shrinkToFit="1"/>
    </xf>
    <xf numFmtId="0" fontId="34" fillId="0" borderId="10" xfId="20" applyFont="1" applyFill="1" applyBorder="1" applyAlignment="1">
      <alignment vertical="center" shrinkToFit="1"/>
    </xf>
    <xf numFmtId="0" fontId="34" fillId="0" borderId="10" xfId="1" applyFont="1" applyFill="1" applyBorder="1" applyAlignment="1" applyProtection="1">
      <alignment vertical="center" shrinkToFit="1"/>
    </xf>
    <xf numFmtId="0" fontId="31" fillId="0" borderId="4" xfId="1" applyFont="1" applyFill="1" applyBorder="1" applyAlignment="1" applyProtection="1">
      <alignment horizontal="center" vertical="center" shrinkToFit="1"/>
    </xf>
    <xf numFmtId="0" fontId="31" fillId="0" borderId="10" xfId="1" applyFont="1" applyFill="1" applyBorder="1" applyAlignment="1" applyProtection="1">
      <alignment horizontal="center" vertical="center" shrinkToFit="1"/>
    </xf>
    <xf numFmtId="0" fontId="45" fillId="0" borderId="10" xfId="0" applyFont="1" applyFill="1" applyBorder="1" applyAlignment="1">
      <alignment vertical="center" wrapText="1" shrinkToFit="1"/>
    </xf>
    <xf numFmtId="0" fontId="47" fillId="0" borderId="10" xfId="20" applyFont="1" applyFill="1" applyBorder="1" applyAlignment="1">
      <alignment vertical="center" shrinkToFit="1"/>
    </xf>
    <xf numFmtId="0" fontId="32" fillId="2" borderId="7" xfId="1" applyFont="1" applyFill="1" applyBorder="1" applyAlignment="1" applyProtection="1">
      <alignment vertical="center" shrinkToFit="1"/>
    </xf>
    <xf numFmtId="177" fontId="14" fillId="2" borderId="12" xfId="1" applyNumberFormat="1" applyFont="1" applyFill="1" applyBorder="1" applyAlignment="1">
      <alignment horizontal="center" vertical="top" wrapText="1"/>
    </xf>
    <xf numFmtId="0" fontId="31" fillId="2" borderId="10" xfId="1" applyFont="1" applyFill="1" applyBorder="1" applyAlignment="1" applyProtection="1">
      <alignment vertical="center" shrinkToFit="1"/>
    </xf>
    <xf numFmtId="0" fontId="31" fillId="2" borderId="14" xfId="1" applyFont="1" applyFill="1" applyBorder="1" applyAlignment="1" applyProtection="1">
      <alignment horizontal="left" vertical="center" shrinkToFit="1"/>
    </xf>
    <xf numFmtId="0" fontId="31" fillId="2" borderId="7" xfId="1" applyFont="1" applyFill="1" applyBorder="1" applyAlignment="1" applyProtection="1">
      <alignment horizontal="left" vertical="center" shrinkToFit="1"/>
    </xf>
    <xf numFmtId="0" fontId="47" fillId="0" borderId="7" xfId="1" applyFont="1" applyFill="1" applyBorder="1" applyAlignment="1" applyProtection="1">
      <alignment vertical="center" shrinkToFit="1"/>
    </xf>
    <xf numFmtId="0" fontId="34" fillId="0" borderId="4" xfId="0" applyFont="1" applyFill="1" applyBorder="1" applyAlignment="1">
      <alignment vertical="center" shrinkToFit="1"/>
    </xf>
    <xf numFmtId="0" fontId="45" fillId="0" borderId="7" xfId="0" applyFont="1" applyFill="1" applyBorder="1" applyAlignment="1">
      <alignment vertical="center" shrinkToFit="1"/>
    </xf>
    <xf numFmtId="0" fontId="31" fillId="0" borderId="4" xfId="1" applyFont="1" applyFill="1" applyBorder="1" applyAlignment="1" applyProtection="1">
      <alignment horizontal="center" vertical="center" shrinkToFit="1"/>
    </xf>
    <xf numFmtId="0" fontId="31" fillId="0" borderId="10" xfId="1" applyFont="1" applyFill="1" applyBorder="1" applyAlignment="1" applyProtection="1">
      <alignment horizontal="center" vertical="center" shrinkToFit="1"/>
    </xf>
    <xf numFmtId="0" fontId="31" fillId="5" borderId="7" xfId="1" applyFont="1" applyFill="1" applyBorder="1" applyAlignment="1" applyProtection="1">
      <alignment horizontal="center" vertical="center" shrinkToFit="1"/>
    </xf>
    <xf numFmtId="0" fontId="31" fillId="5" borderId="4" xfId="1" applyFont="1" applyFill="1" applyBorder="1" applyAlignment="1" applyProtection="1">
      <alignment horizontal="center" vertical="center" shrinkToFit="1"/>
    </xf>
    <xf numFmtId="177" fontId="14" fillId="0" borderId="12" xfId="1" applyNumberFormat="1" applyFont="1" applyFill="1" applyBorder="1" applyAlignment="1">
      <alignment horizontal="center" vertical="top" wrapText="1"/>
    </xf>
    <xf numFmtId="177" fontId="13" fillId="2" borderId="6" xfId="1" applyNumberFormat="1" applyFont="1" applyFill="1" applyBorder="1" applyAlignment="1">
      <alignment horizontal="center" vertical="top" wrapText="1"/>
    </xf>
    <xf numFmtId="0" fontId="44" fillId="0" borderId="7" xfId="20" applyFont="1" applyFill="1" applyBorder="1" applyAlignment="1">
      <alignment vertical="center" shrinkToFit="1"/>
    </xf>
    <xf numFmtId="0" fontId="31" fillId="0" borderId="4" xfId="1" applyFont="1" applyFill="1" applyBorder="1" applyAlignment="1" applyProtection="1">
      <alignment horizontal="center" vertical="center" shrinkToFit="1"/>
    </xf>
    <xf numFmtId="0" fontId="31" fillId="0" borderId="7" xfId="1" applyFont="1" applyFill="1" applyBorder="1" applyAlignment="1" applyProtection="1">
      <alignment horizontal="center" vertical="center" shrinkToFit="1"/>
    </xf>
    <xf numFmtId="0" fontId="31" fillId="0" borderId="10" xfId="1" applyFont="1" applyFill="1" applyBorder="1" applyAlignment="1" applyProtection="1">
      <alignment horizontal="center" vertical="center" shrinkToFit="1"/>
    </xf>
    <xf numFmtId="0" fontId="24" fillId="0" borderId="16" xfId="1" applyFont="1" applyFill="1" applyBorder="1" applyAlignment="1" applyProtection="1">
      <alignment vertical="center" shrinkToFit="1"/>
    </xf>
    <xf numFmtId="0" fontId="31" fillId="2" borderId="16" xfId="1" applyFont="1" applyFill="1" applyBorder="1" applyAlignment="1" applyProtection="1">
      <alignment vertical="center" shrinkToFit="1"/>
    </xf>
    <xf numFmtId="0" fontId="31" fillId="0" borderId="14" xfId="1" applyFont="1" applyFill="1" applyBorder="1" applyAlignment="1" applyProtection="1">
      <alignment horizontal="left" vertical="center" shrinkToFit="1"/>
    </xf>
    <xf numFmtId="0" fontId="44" fillId="0" borderId="7" xfId="1" applyFont="1" applyFill="1" applyBorder="1" applyAlignment="1" applyProtection="1">
      <alignment horizontal="left" vertical="center" shrinkToFit="1"/>
    </xf>
    <xf numFmtId="0" fontId="31" fillId="2" borderId="7" xfId="1" applyFont="1" applyFill="1" applyBorder="1" applyAlignment="1" applyProtection="1">
      <alignment vertical="center" shrinkToFit="1"/>
    </xf>
    <xf numFmtId="0" fontId="24" fillId="0" borderId="7" xfId="20" applyFont="1" applyFill="1" applyBorder="1" applyAlignment="1">
      <alignment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20" applyFont="1" applyFill="1" applyAlignment="1">
      <alignment vertical="center" shrinkToFit="1"/>
    </xf>
    <xf numFmtId="0" fontId="8" fillId="0" borderId="27" xfId="1" applyFont="1" applyFill="1" applyBorder="1" applyAlignment="1" applyProtection="1">
      <alignment horizontal="center" vertical="center" shrinkToFit="1"/>
    </xf>
    <xf numFmtId="0" fontId="8" fillId="0" borderId="28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8" fillId="0" borderId="31" xfId="1" applyFont="1" applyFill="1" applyBorder="1" applyAlignment="1" applyProtection="1">
      <alignment horizontal="center" vertical="center" shrinkToFit="1"/>
    </xf>
    <xf numFmtId="0" fontId="53" fillId="2" borderId="44" xfId="1" applyFont="1" applyFill="1" applyBorder="1" applyAlignment="1">
      <alignment horizontal="center" vertical="center" wrapText="1"/>
    </xf>
    <xf numFmtId="0" fontId="53" fillId="2" borderId="18" xfId="1" applyFont="1" applyFill="1" applyBorder="1" applyAlignment="1">
      <alignment horizontal="center" vertical="center" wrapText="1"/>
    </xf>
    <xf numFmtId="0" fontId="53" fillId="2" borderId="19" xfId="1" applyFont="1" applyFill="1" applyBorder="1" applyAlignment="1">
      <alignment horizontal="center" vertical="center" wrapText="1"/>
    </xf>
    <xf numFmtId="177" fontId="54" fillId="0" borderId="13" xfId="1" applyNumberFormat="1" applyFont="1" applyFill="1" applyBorder="1" applyAlignment="1">
      <alignment horizontal="center" vertical="center" wrapText="1"/>
    </xf>
    <xf numFmtId="0" fontId="55" fillId="0" borderId="16" xfId="1" applyFont="1" applyFill="1" applyBorder="1" applyAlignment="1">
      <alignment horizontal="left"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34" fillId="2" borderId="0" xfId="1" applyFont="1" applyFill="1" applyBorder="1" applyAlignment="1" applyProtection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wrapText="1"/>
    </xf>
    <xf numFmtId="0" fontId="57" fillId="0" borderId="7" xfId="1" applyFont="1" applyFill="1" applyBorder="1" applyAlignment="1">
      <alignment horizontal="left" vertical="center" shrinkToFit="1"/>
    </xf>
    <xf numFmtId="177" fontId="54" fillId="0" borderId="15" xfId="1" applyNumberFormat="1" applyFont="1" applyFill="1" applyBorder="1" applyAlignment="1">
      <alignment horizontal="center" vertical="center" wrapText="1"/>
    </xf>
    <xf numFmtId="0" fontId="55" fillId="0" borderId="4" xfId="1" applyFont="1" applyFill="1" applyBorder="1" applyAlignment="1">
      <alignment horizontal="left" vertical="center" shrinkToFit="1"/>
    </xf>
    <xf numFmtId="177" fontId="54" fillId="2" borderId="6" xfId="1" applyNumberFormat="1" applyFont="1" applyFill="1" applyBorder="1" applyAlignment="1">
      <alignment horizontal="center" vertical="center" wrapText="1"/>
    </xf>
    <xf numFmtId="0" fontId="57" fillId="0" borderId="17" xfId="1" applyFont="1" applyFill="1" applyBorder="1" applyAlignment="1">
      <alignment horizontal="left" vertical="center" shrinkToFit="1"/>
    </xf>
    <xf numFmtId="0" fontId="34" fillId="0" borderId="0" xfId="1" applyFont="1" applyFill="1" applyBorder="1" applyAlignment="1">
      <alignment vertical="center" shrinkToFit="1"/>
    </xf>
    <xf numFmtId="0" fontId="34" fillId="2" borderId="0" xfId="1" applyFont="1" applyFill="1" applyBorder="1" applyAlignment="1" applyProtection="1">
      <alignment vertical="center" shrinkToFit="1"/>
    </xf>
    <xf numFmtId="0" fontId="57" fillId="0" borderId="16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vertical="center" shrinkToFit="1"/>
    </xf>
    <xf numFmtId="0" fontId="55" fillId="0" borderId="45" xfId="1" applyFont="1" applyFill="1" applyBorder="1" applyAlignment="1">
      <alignment horizontal="left" vertical="center" shrinkToFit="1"/>
    </xf>
    <xf numFmtId="0" fontId="57" fillId="0" borderId="10" xfId="1" applyFont="1" applyFill="1" applyBorder="1" applyAlignment="1">
      <alignment horizontal="left" vertical="center" shrinkToFit="1"/>
    </xf>
    <xf numFmtId="0" fontId="57" fillId="0" borderId="39" xfId="1" applyFont="1" applyFill="1" applyBorder="1" applyAlignment="1">
      <alignment horizontal="left" vertical="center" shrinkToFit="1"/>
    </xf>
    <xf numFmtId="177" fontId="54" fillId="2" borderId="13" xfId="1" applyNumberFormat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vertical="center" shrinkToFit="1"/>
    </xf>
    <xf numFmtId="0" fontId="8" fillId="2" borderId="0" xfId="1" applyFont="1" applyFill="1" applyBorder="1" applyAlignment="1">
      <alignment vertical="center" shrinkToFit="1"/>
    </xf>
    <xf numFmtId="0" fontId="8" fillId="0" borderId="17" xfId="1" applyFont="1" applyFill="1" applyBorder="1" applyAlignment="1">
      <alignment horizontal="left" vertical="center" shrinkToFit="1"/>
    </xf>
    <xf numFmtId="0" fontId="57" fillId="0" borderId="47" xfId="1" applyFont="1" applyFill="1" applyBorder="1" applyAlignment="1">
      <alignment horizontal="left" vertical="center" shrinkToFit="1"/>
    </xf>
    <xf numFmtId="0" fontId="55" fillId="0" borderId="48" xfId="1" applyFont="1" applyFill="1" applyBorder="1" applyAlignment="1">
      <alignment horizontal="left" vertical="center" shrinkToFit="1"/>
    </xf>
    <xf numFmtId="0" fontId="55" fillId="0" borderId="49" xfId="1" applyFont="1" applyFill="1" applyBorder="1" applyAlignment="1">
      <alignment horizontal="left" vertical="center" shrinkToFit="1"/>
    </xf>
    <xf numFmtId="177" fontId="8" fillId="2" borderId="0" xfId="1" applyNumberFormat="1" applyFont="1" applyFill="1" applyBorder="1" applyAlignment="1" applyProtection="1">
      <alignment horizontal="left" vertical="center" shrinkToFit="1"/>
    </xf>
    <xf numFmtId="0" fontId="8" fillId="2" borderId="0" xfId="1" applyFont="1" applyFill="1" applyBorder="1" applyAlignment="1" applyProtection="1">
      <alignment horizontal="left" vertical="center" shrinkToFit="1"/>
    </xf>
    <xf numFmtId="0" fontId="55" fillId="0" borderId="41" xfId="1" applyFont="1" applyFill="1" applyBorder="1" applyAlignment="1">
      <alignment horizontal="left" vertical="center" shrinkToFit="1"/>
    </xf>
    <xf numFmtId="0" fontId="8" fillId="2" borderId="0" xfId="20" applyFont="1" applyFill="1" applyAlignment="1">
      <alignment vertical="center" shrinkToFit="1"/>
    </xf>
    <xf numFmtId="0" fontId="8" fillId="2" borderId="0" xfId="20" applyFont="1" applyFill="1" applyBorder="1" applyAlignment="1">
      <alignment vertical="center" shrinkToFit="1"/>
    </xf>
    <xf numFmtId="0" fontId="8" fillId="0" borderId="7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55" fillId="0" borderId="32" xfId="1" applyFont="1" applyFill="1" applyBorder="1" applyAlignment="1">
      <alignment horizontal="left" vertical="center" shrinkToFit="1"/>
    </xf>
    <xf numFmtId="177" fontId="8" fillId="2" borderId="12" xfId="1" applyNumberFormat="1" applyFont="1" applyFill="1" applyBorder="1" applyAlignment="1">
      <alignment horizontal="center" vertical="center" wrapText="1"/>
    </xf>
    <xf numFmtId="0" fontId="34" fillId="0" borderId="16" xfId="1" applyFont="1" applyFill="1" applyBorder="1" applyAlignment="1">
      <alignment horizontal="left" vertical="center" shrinkToFit="1"/>
    </xf>
    <xf numFmtId="0" fontId="8" fillId="0" borderId="16" xfId="1" applyFont="1" applyFill="1" applyBorder="1" applyAlignment="1">
      <alignment horizontal="left" vertical="center" shrinkToFit="1"/>
    </xf>
    <xf numFmtId="0" fontId="3" fillId="0" borderId="4" xfId="1" applyFont="1" applyFill="1" applyBorder="1" applyAlignment="1">
      <alignment horizontal="left" vertical="center" shrinkToFit="1"/>
    </xf>
    <xf numFmtId="0" fontId="34" fillId="0" borderId="4" xfId="1" applyFont="1" applyFill="1" applyBorder="1" applyAlignment="1">
      <alignment horizontal="left" vertical="center" shrinkToFit="1"/>
    </xf>
    <xf numFmtId="0" fontId="34" fillId="0" borderId="4" xfId="1" applyFont="1" applyFill="1" applyBorder="1" applyAlignment="1" applyProtection="1">
      <alignment horizontal="left" vertical="center" shrinkToFit="1"/>
    </xf>
    <xf numFmtId="0" fontId="31" fillId="0" borderId="4" xfId="20" applyFont="1" applyFill="1" applyBorder="1" applyAlignment="1">
      <alignment horizontal="left" vertical="center" shrinkToFit="1"/>
    </xf>
    <xf numFmtId="0" fontId="34" fillId="0" borderId="50" xfId="1" applyFont="1" applyFill="1" applyBorder="1" applyAlignment="1" applyProtection="1">
      <alignment horizontal="left" vertical="center" shrinkToFit="1"/>
    </xf>
    <xf numFmtId="0" fontId="8" fillId="0" borderId="10" xfId="1" applyFont="1" applyFill="1" applyBorder="1" applyAlignment="1" applyProtection="1">
      <alignment horizontal="left" vertical="center" shrinkToFit="1"/>
    </xf>
    <xf numFmtId="0" fontId="32" fillId="0" borderId="10" xfId="20" applyFont="1" applyFill="1" applyBorder="1" applyAlignment="1">
      <alignment horizontal="left" vertical="center" shrinkToFit="1"/>
    </xf>
    <xf numFmtId="0" fontId="32" fillId="0" borderId="10" xfId="1" applyFont="1" applyFill="1" applyBorder="1" applyAlignment="1" applyProtection="1">
      <alignment horizontal="left" vertical="center" shrinkToFit="1"/>
    </xf>
    <xf numFmtId="0" fontId="8" fillId="0" borderId="39" xfId="1" applyFont="1" applyFill="1" applyBorder="1" applyAlignment="1" applyProtection="1">
      <alignment horizontal="left" vertical="center" shrinkToFit="1"/>
    </xf>
    <xf numFmtId="0" fontId="31" fillId="0" borderId="14" xfId="20" applyFont="1" applyFill="1" applyBorder="1" applyAlignment="1">
      <alignment horizontal="left" vertical="center" shrinkToFit="1"/>
    </xf>
    <xf numFmtId="177" fontId="8" fillId="2" borderId="8" xfId="1" applyNumberFormat="1" applyFont="1" applyFill="1" applyBorder="1" applyAlignment="1">
      <alignment horizontal="left" vertical="center" wrapText="1"/>
    </xf>
    <xf numFmtId="0" fontId="8" fillId="0" borderId="1" xfId="42" applyFont="1" applyBorder="1" applyAlignment="1">
      <alignment horizontal="left" vertical="center" wrapText="1"/>
    </xf>
    <xf numFmtId="0" fontId="8" fillId="2" borderId="1" xfId="20" applyFont="1" applyFill="1" applyBorder="1" applyAlignment="1">
      <alignment horizontal="left" vertical="center" shrinkToFit="1"/>
    </xf>
    <xf numFmtId="0" fontId="8" fillId="0" borderId="3" xfId="42" applyFont="1" applyBorder="1" applyAlignment="1">
      <alignment horizontal="left" vertical="center" wrapText="1"/>
    </xf>
    <xf numFmtId="0" fontId="8" fillId="2" borderId="3" xfId="20" applyNumberFormat="1" applyFont="1" applyFill="1" applyBorder="1" applyAlignment="1">
      <alignment horizontal="left" vertical="center" shrinkToFit="1"/>
    </xf>
    <xf numFmtId="0" fontId="8" fillId="0" borderId="9" xfId="42" applyFont="1" applyBorder="1" applyAlignment="1">
      <alignment horizontal="left" vertical="center" wrapText="1"/>
    </xf>
    <xf numFmtId="0" fontId="8" fillId="2" borderId="9" xfId="20" applyNumberFormat="1" applyFont="1" applyFill="1" applyBorder="1" applyAlignment="1">
      <alignment horizontal="left" vertical="center" shrinkToFit="1"/>
    </xf>
    <xf numFmtId="0" fontId="16" fillId="0" borderId="0" xfId="1" applyFont="1" applyFill="1" applyAlignment="1">
      <alignment horizontal="left" vertical="center"/>
    </xf>
    <xf numFmtId="0" fontId="16" fillId="0" borderId="51" xfId="20" applyFont="1" applyFill="1" applyBorder="1" applyAlignment="1">
      <alignment horizontal="left" vertical="center" shrinkToFit="1"/>
    </xf>
    <xf numFmtId="0" fontId="16" fillId="0" borderId="0" xfId="1" applyFont="1" applyFill="1" applyAlignment="1">
      <alignment horizontal="left" vertical="center" shrinkToFit="1"/>
    </xf>
    <xf numFmtId="0" fontId="16" fillId="0" borderId="0" xfId="20" applyFont="1" applyFill="1" applyAlignment="1">
      <alignment horizontal="left" vertical="center" shrinkToFit="1"/>
    </xf>
    <xf numFmtId="0" fontId="34" fillId="0" borderId="0" xfId="20" applyFont="1" applyFill="1" applyAlignment="1">
      <alignment horizontal="left" vertical="center" shrinkToFit="1"/>
    </xf>
    <xf numFmtId="0" fontId="16" fillId="0" borderId="0" xfId="1" applyFont="1" applyFill="1">
      <alignment vertical="center"/>
    </xf>
    <xf numFmtId="178" fontId="16" fillId="0" borderId="0" xfId="1" applyNumberFormat="1" applyFont="1" applyFill="1" applyBorder="1">
      <alignment vertical="center"/>
    </xf>
    <xf numFmtId="0" fontId="7" fillId="0" borderId="0" xfId="20" applyFont="1" applyFill="1" applyAlignment="1">
      <alignment vertical="center"/>
    </xf>
    <xf numFmtId="0" fontId="11" fillId="0" borderId="0" xfId="20" applyFont="1" applyAlignment="1"/>
    <xf numFmtId="0" fontId="59" fillId="0" borderId="0" xfId="20" applyFont="1" applyAlignment="1">
      <alignment horizontal="left" vertical="center"/>
    </xf>
    <xf numFmtId="0" fontId="31" fillId="0" borderId="0" xfId="20" applyFont="1" applyAlignment="1">
      <alignment horizontal="left" vertical="center"/>
    </xf>
    <xf numFmtId="0" fontId="16" fillId="0" borderId="0" xfId="20" applyFont="1" applyFill="1" applyAlignment="1">
      <alignment horizontal="left" vertical="center"/>
    </xf>
    <xf numFmtId="0" fontId="59" fillId="0" borderId="0" xfId="20" applyFont="1" applyAlignment="1">
      <alignment vertical="center"/>
    </xf>
    <xf numFmtId="178" fontId="59" fillId="0" borderId="0" xfId="20" applyNumberFormat="1" applyFont="1" applyAlignment="1">
      <alignment vertical="center"/>
    </xf>
    <xf numFmtId="0" fontId="31" fillId="0" borderId="0" xfId="20" applyFont="1" applyAlignment="1">
      <alignment vertical="center" shrinkToFit="1"/>
    </xf>
    <xf numFmtId="0" fontId="31" fillId="0" borderId="0" xfId="20" applyFont="1" applyAlignment="1">
      <alignment horizontal="center" vertical="center" shrinkToFit="1"/>
    </xf>
    <xf numFmtId="0" fontId="59" fillId="0" borderId="0" xfId="20" applyFont="1" applyAlignment="1">
      <alignment horizontal="center" vertical="center"/>
    </xf>
    <xf numFmtId="0" fontId="31" fillId="0" borderId="0" xfId="20" applyFont="1" applyAlignment="1">
      <alignment vertical="center"/>
    </xf>
    <xf numFmtId="178" fontId="31" fillId="0" borderId="0" xfId="20" applyNumberFormat="1" applyFont="1" applyAlignment="1">
      <alignment vertical="center"/>
    </xf>
    <xf numFmtId="0" fontId="16" fillId="0" borderId="0" xfId="20" applyFont="1" applyFill="1" applyAlignment="1">
      <alignment horizontal="center" vertical="center"/>
    </xf>
    <xf numFmtId="0" fontId="8" fillId="2" borderId="0" xfId="1" quotePrefix="1" applyFont="1" applyFill="1" applyBorder="1" applyAlignment="1" applyProtection="1">
      <alignment vertical="center" shrinkToFit="1"/>
    </xf>
    <xf numFmtId="0" fontId="3" fillId="0" borderId="16" xfId="1" applyFont="1" applyFill="1" applyBorder="1" applyAlignment="1">
      <alignment horizontal="left" vertical="center" shrinkToFit="1"/>
    </xf>
    <xf numFmtId="0" fontId="34" fillId="0" borderId="16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 shrinkToFit="1"/>
    </xf>
    <xf numFmtId="0" fontId="34" fillId="0" borderId="4" xfId="1" applyFont="1" applyFill="1" applyBorder="1" applyAlignment="1">
      <alignment vertical="center" shrinkToFit="1"/>
    </xf>
    <xf numFmtId="0" fontId="8" fillId="0" borderId="17" xfId="1" applyFont="1" applyFill="1" applyBorder="1" applyAlignment="1">
      <alignment vertical="center" shrinkToFit="1"/>
    </xf>
    <xf numFmtId="0" fontId="3" fillId="0" borderId="49" xfId="1" applyFont="1" applyFill="1" applyBorder="1" applyAlignment="1">
      <alignment horizontal="left" vertical="center" shrinkToFit="1"/>
    </xf>
    <xf numFmtId="0" fontId="9" fillId="0" borderId="42" xfId="1" applyFont="1" applyFill="1" applyBorder="1" applyAlignment="1">
      <alignment horizontal="left" vertical="center" shrinkToFit="1"/>
    </xf>
    <xf numFmtId="0" fontId="31" fillId="0" borderId="4" xfId="1" applyFont="1" applyFill="1" applyBorder="1" applyAlignment="1" applyProtection="1">
      <alignment horizontal="center" vertical="center" shrinkToFit="1"/>
    </xf>
    <xf numFmtId="0" fontId="31" fillId="0" borderId="7" xfId="1" applyFont="1" applyFill="1" applyBorder="1" applyAlignment="1" applyProtection="1">
      <alignment horizontal="center" vertical="center" shrinkToFit="1"/>
    </xf>
    <xf numFmtId="0" fontId="31" fillId="0" borderId="14" xfId="1" applyFont="1" applyFill="1" applyBorder="1" applyAlignment="1" applyProtection="1">
      <alignment horizontal="center" vertical="center" shrinkToFit="1"/>
    </xf>
    <xf numFmtId="0" fontId="31" fillId="4" borderId="7" xfId="1" applyFont="1" applyFill="1" applyBorder="1" applyAlignment="1" applyProtection="1">
      <alignment horizontal="center" vertical="center" shrinkToFit="1"/>
    </xf>
    <xf numFmtId="0" fontId="31" fillId="0" borderId="10" xfId="1" applyFont="1" applyFill="1" applyBorder="1" applyAlignment="1" applyProtection="1">
      <alignment horizontal="center" vertical="center" shrinkToFit="1"/>
    </xf>
    <xf numFmtId="0" fontId="31" fillId="0" borderId="16" xfId="1" applyFont="1" applyFill="1" applyBorder="1" applyAlignment="1" applyProtection="1">
      <alignment horizontal="center" vertical="center" shrinkToFit="1"/>
    </xf>
    <xf numFmtId="0" fontId="31" fillId="4" borderId="4" xfId="1" applyFont="1" applyFill="1" applyBorder="1" applyAlignment="1" applyProtection="1">
      <alignment horizontal="center" vertical="center" shrinkToFit="1"/>
    </xf>
    <xf numFmtId="0" fontId="31" fillId="0" borderId="4" xfId="20" applyFont="1" applyFill="1" applyBorder="1" applyAlignment="1">
      <alignment horizontal="center" vertical="center" shrinkToFit="1"/>
    </xf>
    <xf numFmtId="0" fontId="31" fillId="0" borderId="10" xfId="20" applyFont="1" applyFill="1" applyBorder="1" applyAlignment="1">
      <alignment horizontal="center" vertical="center" shrinkToFit="1"/>
    </xf>
    <xf numFmtId="0" fontId="31" fillId="0" borderId="4" xfId="1" applyFont="1" applyFill="1" applyBorder="1" applyAlignment="1" applyProtection="1">
      <alignment horizontal="left" vertical="center" shrinkToFit="1"/>
    </xf>
    <xf numFmtId="0" fontId="5" fillId="2" borderId="0" xfId="2" applyFont="1" applyFill="1" applyBorder="1" applyAlignment="1">
      <alignment vertical="center" shrinkToFit="1"/>
    </xf>
    <xf numFmtId="0" fontId="55" fillId="0" borderId="0" xfId="1" applyFont="1" applyFill="1" applyBorder="1" applyAlignment="1">
      <alignment horizontal="left" vertical="center" shrinkToFit="1"/>
    </xf>
    <xf numFmtId="0" fontId="57" fillId="0" borderId="0" xfId="1" applyFont="1" applyFill="1" applyBorder="1" applyAlignment="1">
      <alignment horizontal="left" vertical="center" shrinkToFit="1"/>
    </xf>
    <xf numFmtId="0" fontId="9" fillId="0" borderId="7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 applyProtection="1">
      <alignment horizontal="center" vertical="center" shrinkToFit="1"/>
    </xf>
    <xf numFmtId="0" fontId="31" fillId="6" borderId="0" xfId="1" applyFont="1" applyFill="1" applyBorder="1" applyAlignment="1" applyProtection="1">
      <alignment vertical="center" shrinkToFit="1"/>
    </xf>
    <xf numFmtId="0" fontId="32" fillId="2" borderId="0" xfId="1" applyFont="1" applyFill="1" applyBorder="1" applyAlignment="1" applyProtection="1">
      <alignment vertical="center" shrinkToFit="1"/>
    </xf>
    <xf numFmtId="0" fontId="31" fillId="0" borderId="0" xfId="1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>
      <alignment horizontal="left" vertical="center" shrinkToFit="1"/>
    </xf>
    <xf numFmtId="0" fontId="23" fillId="0" borderId="0" xfId="19" applyFont="1" applyBorder="1" applyAlignment="1">
      <alignment vertical="center" wrapText="1" shrinkToFit="1"/>
    </xf>
    <xf numFmtId="0" fontId="31" fillId="7" borderId="0" xfId="20" applyFont="1" applyFill="1" applyBorder="1" applyAlignment="1">
      <alignment vertical="center" shrinkToFit="1"/>
    </xf>
    <xf numFmtId="0" fontId="31" fillId="0" borderId="0" xfId="20" applyFont="1" applyFill="1" applyBorder="1" applyAlignment="1">
      <alignment horizontal="center" vertical="center" shrinkToFit="1"/>
    </xf>
    <xf numFmtId="0" fontId="16" fillId="2" borderId="0" xfId="1" applyFont="1" applyFill="1" applyBorder="1" applyAlignment="1">
      <alignment vertical="center" shrinkToFit="1"/>
    </xf>
    <xf numFmtId="0" fontId="16" fillId="2" borderId="0" xfId="1" applyFont="1" applyFill="1" applyBorder="1">
      <alignment vertical="center"/>
    </xf>
    <xf numFmtId="0" fontId="24" fillId="0" borderId="0" xfId="20" applyFont="1" applyFill="1" applyBorder="1" applyAlignment="1">
      <alignment vertical="center" shrinkToFit="1"/>
    </xf>
    <xf numFmtId="0" fontId="20" fillId="2" borderId="3" xfId="19" applyFont="1" applyFill="1" applyBorder="1" applyAlignment="1">
      <alignment horizontal="center" shrinkToFit="1"/>
    </xf>
    <xf numFmtId="0" fontId="20" fillId="2" borderId="3" xfId="19" applyFont="1" applyFill="1" applyBorder="1" applyAlignment="1">
      <alignment horizontal="center" vertical="center" shrinkToFit="1"/>
    </xf>
    <xf numFmtId="0" fontId="20" fillId="2" borderId="5" xfId="19" applyFont="1" applyFill="1" applyBorder="1" applyAlignment="1">
      <alignment horizontal="center" vertical="center" shrinkToFit="1"/>
    </xf>
    <xf numFmtId="49" fontId="20" fillId="2" borderId="21" xfId="19" applyNumberFormat="1" applyFont="1" applyFill="1" applyBorder="1" applyAlignment="1">
      <alignment horizontal="center" vertical="center" shrinkToFit="1"/>
    </xf>
    <xf numFmtId="49" fontId="20" fillId="2" borderId="3" xfId="19" applyNumberFormat="1" applyFont="1" applyFill="1" applyBorder="1" applyAlignment="1">
      <alignment horizontal="center" vertical="center" shrinkToFit="1"/>
    </xf>
    <xf numFmtId="0" fontId="31" fillId="0" borderId="4" xfId="1" applyFont="1" applyFill="1" applyBorder="1" applyAlignment="1" applyProtection="1">
      <alignment horizontal="center" vertical="center" shrinkToFit="1"/>
    </xf>
    <xf numFmtId="0" fontId="31" fillId="0" borderId="7" xfId="1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31" fillId="2" borderId="0" xfId="1" applyFont="1" applyFill="1" applyBorder="1" applyAlignment="1" applyProtection="1">
      <alignment horizontal="center" vertical="center" shrinkToFit="1"/>
    </xf>
    <xf numFmtId="0" fontId="31" fillId="0" borderId="14" xfId="1" applyFont="1" applyFill="1" applyBorder="1" applyAlignment="1" applyProtection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0" fontId="31" fillId="0" borderId="14" xfId="20" applyFont="1" applyFill="1" applyBorder="1" applyAlignment="1">
      <alignment horizontal="center" vertical="center" shrinkToFit="1"/>
    </xf>
    <xf numFmtId="0" fontId="31" fillId="0" borderId="7" xfId="20" applyFont="1" applyFill="1" applyBorder="1" applyAlignment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 shrinkToFit="1"/>
    </xf>
    <xf numFmtId="0" fontId="31" fillId="0" borderId="3" xfId="1" applyFont="1" applyFill="1" applyBorder="1" applyAlignment="1" applyProtection="1">
      <alignment horizontal="center" vertical="center" shrinkToFit="1"/>
    </xf>
    <xf numFmtId="0" fontId="34" fillId="0" borderId="1" xfId="1" applyFont="1" applyFill="1" applyBorder="1" applyAlignment="1" applyProtection="1">
      <alignment horizontal="center" vertical="center" shrinkToFit="1"/>
    </xf>
    <xf numFmtId="0" fontId="34" fillId="0" borderId="3" xfId="1" applyFont="1" applyFill="1" applyBorder="1" applyAlignment="1" applyProtection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0" fontId="34" fillId="0" borderId="4" xfId="20" applyFont="1" applyFill="1" applyBorder="1" applyAlignment="1">
      <alignment horizontal="center" vertical="center" shrinkToFit="1"/>
    </xf>
    <xf numFmtId="0" fontId="34" fillId="0" borderId="7" xfId="20" applyFont="1" applyFill="1" applyBorder="1" applyAlignment="1">
      <alignment horizontal="center" vertical="center" shrinkToFit="1"/>
    </xf>
    <xf numFmtId="0" fontId="32" fillId="0" borderId="3" xfId="15" applyFont="1" applyFill="1" applyBorder="1" applyAlignment="1">
      <alignment horizontal="center" vertical="center" shrinkToFit="1"/>
    </xf>
    <xf numFmtId="49" fontId="20" fillId="2" borderId="37" xfId="19" applyNumberFormat="1" applyFont="1" applyFill="1" applyBorder="1" applyAlignment="1">
      <alignment horizontal="center" vertical="center" shrinkToFit="1"/>
    </xf>
    <xf numFmtId="49" fontId="20" fillId="2" borderId="9" xfId="19" applyNumberFormat="1" applyFont="1" applyFill="1" applyBorder="1" applyAlignment="1">
      <alignment horizontal="center" vertical="center" shrinkToFit="1"/>
    </xf>
    <xf numFmtId="0" fontId="20" fillId="2" borderId="9" xfId="19" applyFont="1" applyFill="1" applyBorder="1" applyAlignment="1">
      <alignment horizontal="center" vertical="center" shrinkToFit="1"/>
    </xf>
    <xf numFmtId="0" fontId="20" fillId="2" borderId="11" xfId="19" applyFont="1" applyFill="1" applyBorder="1" applyAlignment="1">
      <alignment horizontal="center" vertical="center" shrinkToFit="1"/>
    </xf>
    <xf numFmtId="0" fontId="20" fillId="2" borderId="9" xfId="19" applyFont="1" applyFill="1" applyBorder="1" applyAlignment="1">
      <alignment horizontal="center" shrinkToFit="1"/>
    </xf>
    <xf numFmtId="0" fontId="20" fillId="2" borderId="7" xfId="19" applyFont="1" applyFill="1" applyBorder="1" applyAlignment="1">
      <alignment horizontal="center" vertical="center" shrinkToFit="1"/>
    </xf>
    <xf numFmtId="0" fontId="20" fillId="2" borderId="17" xfId="19" applyFont="1" applyFill="1" applyBorder="1" applyAlignment="1">
      <alignment horizontal="center" vertical="center" shrinkToFit="1"/>
    </xf>
    <xf numFmtId="49" fontId="40" fillId="2" borderId="8" xfId="19" applyNumberFormat="1" applyFont="1" applyFill="1" applyBorder="1" applyAlignment="1">
      <alignment horizontal="center" vertical="center" shrinkToFit="1"/>
    </xf>
    <xf numFmtId="49" fontId="40" fillId="2" borderId="7" xfId="19" applyNumberFormat="1" applyFont="1" applyFill="1" applyBorder="1" applyAlignment="1">
      <alignment horizontal="center" vertical="center" shrinkToFit="1"/>
    </xf>
    <xf numFmtId="0" fontId="31" fillId="3" borderId="7" xfId="1" applyFont="1" applyFill="1" applyBorder="1" applyAlignment="1" applyProtection="1">
      <alignment horizontal="center" vertical="center" shrinkToFit="1"/>
    </xf>
    <xf numFmtId="0" fontId="32" fillId="3" borderId="9" xfId="15" applyFont="1" applyFill="1" applyBorder="1" applyAlignment="1">
      <alignment horizontal="center" vertical="center" shrinkToFit="1"/>
    </xf>
    <xf numFmtId="0" fontId="31" fillId="2" borderId="7" xfId="1" applyFont="1" applyFill="1" applyBorder="1" applyAlignment="1" applyProtection="1">
      <alignment horizontal="center" vertical="center" shrinkToFit="1"/>
    </xf>
    <xf numFmtId="0" fontId="32" fillId="2" borderId="3" xfId="15" applyFont="1" applyFill="1" applyBorder="1" applyAlignment="1">
      <alignment horizontal="center" vertical="center" shrinkToFit="1"/>
    </xf>
    <xf numFmtId="0" fontId="31" fillId="4" borderId="16" xfId="1" applyFont="1" applyFill="1" applyBorder="1" applyAlignment="1" applyProtection="1">
      <alignment horizontal="center" vertical="center" shrinkToFit="1"/>
    </xf>
    <xf numFmtId="0" fontId="31" fillId="4" borderId="7" xfId="1" applyFont="1" applyFill="1" applyBorder="1" applyAlignment="1" applyProtection="1">
      <alignment horizontal="center" vertical="center" shrinkToFit="1"/>
    </xf>
    <xf numFmtId="0" fontId="34" fillId="0" borderId="7" xfId="1" applyFont="1" applyFill="1" applyBorder="1" applyAlignment="1" applyProtection="1">
      <alignment horizontal="center" vertical="center" shrinkToFit="1"/>
    </xf>
    <xf numFmtId="0" fontId="34" fillId="0" borderId="9" xfId="1" applyFont="1" applyFill="1" applyBorder="1" applyAlignment="1" applyProtection="1">
      <alignment horizontal="center" vertical="center" shrinkToFit="1"/>
    </xf>
    <xf numFmtId="0" fontId="34" fillId="2" borderId="7" xfId="15" applyFont="1" applyFill="1" applyBorder="1" applyAlignment="1">
      <alignment horizontal="center" vertical="center" shrinkToFit="1"/>
    </xf>
    <xf numFmtId="0" fontId="34" fillId="2" borderId="3" xfId="15" applyFont="1" applyFill="1" applyBorder="1" applyAlignment="1">
      <alignment horizontal="center" vertical="center" shrinkToFit="1"/>
    </xf>
    <xf numFmtId="0" fontId="32" fillId="2" borderId="9" xfId="15" applyFont="1" applyFill="1" applyBorder="1" applyAlignment="1">
      <alignment horizontal="center" vertical="center" shrinkToFit="1"/>
    </xf>
    <xf numFmtId="0" fontId="31" fillId="3" borderId="16" xfId="1" applyFont="1" applyFill="1" applyBorder="1" applyAlignment="1" applyProtection="1">
      <alignment horizontal="center" vertical="center" shrinkToFit="1"/>
    </xf>
    <xf numFmtId="0" fontId="31" fillId="3" borderId="10" xfId="1" applyFont="1" applyFill="1" applyBorder="1" applyAlignment="1" applyProtection="1">
      <alignment horizontal="center" vertical="center" shrinkToFit="1"/>
    </xf>
    <xf numFmtId="0" fontId="31" fillId="3" borderId="9" xfId="1" applyFont="1" applyFill="1" applyBorder="1" applyAlignment="1" applyProtection="1">
      <alignment horizontal="center" vertical="center" shrinkToFit="1"/>
    </xf>
    <xf numFmtId="0" fontId="31" fillId="2" borderId="3" xfId="1" applyFont="1" applyFill="1" applyBorder="1" applyAlignment="1" applyProtection="1">
      <alignment horizontal="center" vertical="center" shrinkToFit="1"/>
    </xf>
    <xf numFmtId="0" fontId="31" fillId="0" borderId="10" xfId="1" applyFont="1" applyFill="1" applyBorder="1" applyAlignment="1" applyProtection="1">
      <alignment horizontal="center" vertical="center" shrinkToFit="1"/>
    </xf>
    <xf numFmtId="0" fontId="31" fillId="0" borderId="9" xfId="1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34" fillId="0" borderId="1" xfId="1" applyFont="1" applyFill="1" applyBorder="1" applyAlignment="1" applyProtection="1">
      <alignment horizontal="left" vertical="center" shrinkToFit="1"/>
    </xf>
    <xf numFmtId="0" fontId="34" fillId="0" borderId="2" xfId="1" applyFont="1" applyFill="1" applyBorder="1" applyAlignment="1" applyProtection="1">
      <alignment horizontal="left" vertical="center" shrinkToFit="1"/>
    </xf>
    <xf numFmtId="0" fontId="34" fillId="0" borderId="9" xfId="1" applyFont="1" applyFill="1" applyBorder="1" applyAlignment="1" applyProtection="1">
      <alignment horizontal="left" vertical="center" shrinkToFit="1"/>
    </xf>
    <xf numFmtId="0" fontId="34" fillId="0" borderId="11" xfId="1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31" fillId="0" borderId="16" xfId="1" applyFont="1" applyFill="1" applyBorder="1" applyAlignment="1" applyProtection="1">
      <alignment horizontal="center" vertical="center" shrinkToFit="1"/>
    </xf>
    <xf numFmtId="176" fontId="8" fillId="0" borderId="32" xfId="0" applyNumberFormat="1" applyFont="1" applyFill="1" applyBorder="1" applyAlignment="1">
      <alignment horizontal="center"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7" fillId="2" borderId="0" xfId="2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4" fillId="0" borderId="1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2" fillId="2" borderId="0" xfId="2" applyFont="1" applyFill="1" applyBorder="1" applyAlignment="1">
      <alignment vertical="center" shrinkToFit="1"/>
    </xf>
    <xf numFmtId="0" fontId="31" fillId="4" borderId="3" xfId="1" applyFont="1" applyFill="1" applyBorder="1" applyAlignment="1" applyProtection="1">
      <alignment horizontal="center" vertical="center" shrinkToFit="1"/>
    </xf>
    <xf numFmtId="0" fontId="34" fillId="0" borderId="10" xfId="20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0" fontId="34" fillId="0" borderId="3" xfId="15" applyFont="1" applyFill="1" applyBorder="1" applyAlignment="1">
      <alignment horizontal="center" vertical="center" shrinkToFit="1"/>
    </xf>
    <xf numFmtId="0" fontId="31" fillId="4" borderId="4" xfId="1" applyFont="1" applyFill="1" applyBorder="1" applyAlignment="1" applyProtection="1">
      <alignment horizontal="center" vertical="center" shrinkToFit="1"/>
    </xf>
    <xf numFmtId="0" fontId="34" fillId="0" borderId="43" xfId="20" applyFont="1" applyFill="1" applyBorder="1" applyAlignment="1">
      <alignment horizontal="center" vertical="center" shrinkToFit="1"/>
    </xf>
    <xf numFmtId="0" fontId="34" fillId="0" borderId="35" xfId="2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176" fontId="8" fillId="3" borderId="17" xfId="0" applyNumberFormat="1" applyFont="1" applyFill="1" applyBorder="1" applyAlignment="1">
      <alignment horizontal="center" vertical="center" shrinkToFit="1"/>
    </xf>
    <xf numFmtId="176" fontId="8" fillId="3" borderId="11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34" fillId="0" borderId="4" xfId="1" applyFont="1" applyFill="1" applyBorder="1" applyAlignment="1" applyProtection="1">
      <alignment horizontal="center" vertical="center" shrinkToFit="1"/>
    </xf>
    <xf numFmtId="0" fontId="34" fillId="0" borderId="10" xfId="1" applyFont="1" applyFill="1" applyBorder="1" applyAlignment="1" applyProtection="1">
      <alignment horizontal="center" vertical="center" shrinkToFit="1"/>
    </xf>
    <xf numFmtId="176" fontId="8" fillId="3" borderId="41" xfId="0" applyNumberFormat="1" applyFont="1" applyFill="1" applyBorder="1" applyAlignment="1">
      <alignment horizontal="center" vertical="center" shrinkToFit="1"/>
    </xf>
    <xf numFmtId="176" fontId="8" fillId="3" borderId="39" xfId="0" applyNumberFormat="1" applyFont="1" applyFill="1" applyBorder="1" applyAlignment="1">
      <alignment horizontal="center" vertical="center" shrinkToFit="1"/>
    </xf>
    <xf numFmtId="0" fontId="31" fillId="3" borderId="14" xfId="1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34" fillId="3" borderId="7" xfId="1" applyFont="1" applyFill="1" applyBorder="1" applyAlignment="1" applyProtection="1">
      <alignment horizontal="center" vertical="center" shrinkToFit="1"/>
    </xf>
    <xf numFmtId="0" fontId="34" fillId="3" borderId="9" xfId="1" applyFont="1" applyFill="1" applyBorder="1" applyAlignment="1" applyProtection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34" fillId="3" borderId="14" xfId="1" applyFont="1" applyFill="1" applyBorder="1" applyAlignment="1" applyProtection="1">
      <alignment horizontal="center" vertical="center" shrinkToFit="1"/>
    </xf>
    <xf numFmtId="0" fontId="34" fillId="3" borderId="10" xfId="1" applyFont="1" applyFill="1" applyBorder="1" applyAlignment="1" applyProtection="1">
      <alignment horizontal="center" vertical="center" shrinkToFit="1"/>
    </xf>
    <xf numFmtId="0" fontId="31" fillId="0" borderId="4" xfId="20" applyFont="1" applyFill="1" applyBorder="1" applyAlignment="1">
      <alignment horizontal="center" vertical="center" shrinkToFit="1"/>
    </xf>
    <xf numFmtId="0" fontId="31" fillId="0" borderId="10" xfId="20" applyFont="1" applyFill="1" applyBorder="1" applyAlignment="1">
      <alignment horizontal="center" vertical="center" shrinkToFit="1"/>
    </xf>
    <xf numFmtId="0" fontId="31" fillId="2" borderId="16" xfId="1" applyFont="1" applyFill="1" applyBorder="1" applyAlignment="1" applyProtection="1">
      <alignment horizontal="center" vertical="center" shrinkToFit="1"/>
    </xf>
    <xf numFmtId="0" fontId="31" fillId="0" borderId="0" xfId="1" applyFont="1" applyFill="1" applyBorder="1" applyAlignment="1" applyProtection="1">
      <alignment horizontal="center" vertical="center" shrinkToFit="1"/>
    </xf>
    <xf numFmtId="0" fontId="31" fillId="2" borderId="4" xfId="1" applyFont="1" applyFill="1" applyBorder="1" applyAlignment="1" applyProtection="1">
      <alignment horizontal="center" vertical="center" shrinkToFit="1"/>
    </xf>
    <xf numFmtId="0" fontId="31" fillId="2" borderId="14" xfId="1" applyFont="1" applyFill="1" applyBorder="1" applyAlignment="1" applyProtection="1">
      <alignment horizontal="center" vertical="center" shrinkToFit="1"/>
    </xf>
    <xf numFmtId="0" fontId="31" fillId="5" borderId="4" xfId="1" applyFont="1" applyFill="1" applyBorder="1" applyAlignment="1" applyProtection="1">
      <alignment horizontal="center" vertical="center" shrinkToFit="1"/>
    </xf>
    <xf numFmtId="0" fontId="31" fillId="5" borderId="7" xfId="1" applyFont="1" applyFill="1" applyBorder="1" applyAlignment="1" applyProtection="1">
      <alignment horizontal="center" vertical="center" shrinkToFit="1"/>
    </xf>
    <xf numFmtId="0" fontId="31" fillId="0" borderId="16" xfId="20" applyFont="1" applyFill="1" applyBorder="1" applyAlignment="1">
      <alignment horizontal="center" vertical="center" shrinkToFit="1"/>
    </xf>
    <xf numFmtId="0" fontId="31" fillId="5" borderId="3" xfId="1" applyFont="1" applyFill="1" applyBorder="1" applyAlignment="1" applyProtection="1">
      <alignment horizontal="center" vertical="center" shrinkToFit="1"/>
    </xf>
    <xf numFmtId="0" fontId="31" fillId="5" borderId="16" xfId="1" applyFont="1" applyFill="1" applyBorder="1" applyAlignment="1" applyProtection="1">
      <alignment horizontal="center" vertical="center" shrinkToFit="1"/>
    </xf>
    <xf numFmtId="0" fontId="31" fillId="0" borderId="0" xfId="20" applyFont="1" applyFill="1" applyBorder="1" applyAlignment="1">
      <alignment horizontal="center" vertical="center" shrinkToFit="1"/>
    </xf>
    <xf numFmtId="0" fontId="8" fillId="2" borderId="37" xfId="20" applyFont="1" applyFill="1" applyBorder="1" applyAlignment="1">
      <alignment horizontal="left" vertical="center" wrapText="1"/>
    </xf>
    <xf numFmtId="0" fontId="58" fillId="0" borderId="9" xfId="42" applyFont="1" applyBorder="1" applyAlignment="1">
      <alignment horizontal="left" vertical="center" wrapText="1"/>
    </xf>
    <xf numFmtId="49" fontId="8" fillId="2" borderId="9" xfId="20" applyNumberFormat="1" applyFont="1" applyFill="1" applyBorder="1" applyAlignment="1">
      <alignment horizontal="left" vertical="center" shrinkToFit="1"/>
    </xf>
    <xf numFmtId="0" fontId="8" fillId="2" borderId="9" xfId="20" applyNumberFormat="1" applyFont="1" applyFill="1" applyBorder="1" applyAlignment="1">
      <alignment horizontal="center"/>
    </xf>
    <xf numFmtId="49" fontId="8" fillId="2" borderId="9" xfId="20" applyNumberFormat="1" applyFont="1" applyFill="1" applyBorder="1" applyAlignment="1">
      <alignment horizontal="center"/>
    </xf>
    <xf numFmtId="49" fontId="8" fillId="2" borderId="11" xfId="20" applyNumberFormat="1" applyFont="1" applyFill="1" applyBorder="1" applyAlignment="1">
      <alignment horizontal="center"/>
    </xf>
    <xf numFmtId="0" fontId="8" fillId="2" borderId="21" xfId="20" applyFont="1" applyFill="1" applyBorder="1" applyAlignment="1">
      <alignment horizontal="left" vertical="center" wrapText="1"/>
    </xf>
    <xf numFmtId="0" fontId="58" fillId="0" borderId="3" xfId="42" applyFont="1" applyBorder="1" applyAlignment="1">
      <alignment horizontal="left" vertical="center" wrapText="1"/>
    </xf>
    <xf numFmtId="49" fontId="8" fillId="2" borderId="3" xfId="20" applyNumberFormat="1" applyFont="1" applyFill="1" applyBorder="1" applyAlignment="1">
      <alignment horizontal="left" vertical="center" shrinkToFit="1"/>
    </xf>
    <xf numFmtId="0" fontId="8" fillId="2" borderId="3" xfId="20" applyNumberFormat="1" applyFont="1" applyFill="1" applyBorder="1" applyAlignment="1">
      <alignment horizontal="center"/>
    </xf>
    <xf numFmtId="49" fontId="8" fillId="2" borderId="3" xfId="20" applyNumberFormat="1" applyFont="1" applyFill="1" applyBorder="1" applyAlignment="1">
      <alignment horizontal="center"/>
    </xf>
    <xf numFmtId="49" fontId="8" fillId="2" borderId="5" xfId="20" applyNumberFormat="1" applyFont="1" applyFill="1" applyBorder="1" applyAlignment="1">
      <alignment horizontal="center"/>
    </xf>
    <xf numFmtId="0" fontId="38" fillId="2" borderId="36" xfId="20" applyFont="1" applyFill="1" applyBorder="1" applyAlignment="1">
      <alignment horizontal="left" vertical="center" wrapText="1"/>
    </xf>
    <xf numFmtId="0" fontId="38" fillId="0" borderId="1" xfId="42" applyFont="1" applyBorder="1" applyAlignment="1">
      <alignment horizontal="left" vertical="center" wrapText="1"/>
    </xf>
    <xf numFmtId="0" fontId="8" fillId="2" borderId="1" xfId="20" applyFont="1" applyFill="1" applyBorder="1" applyAlignment="1">
      <alignment horizontal="left" vertical="center" shrinkToFit="1"/>
    </xf>
    <xf numFmtId="0" fontId="8" fillId="2" borderId="1" xfId="20" applyFont="1" applyFill="1" applyBorder="1" applyAlignment="1">
      <alignment horizont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2" xfId="20" applyFont="1" applyFill="1" applyBorder="1" applyAlignment="1">
      <alignment horizontal="center" vertical="center" shrinkToFi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176" fontId="20" fillId="0" borderId="32" xfId="1" applyNumberFormat="1" applyFont="1" applyFill="1" applyBorder="1" applyAlignment="1">
      <alignment horizontal="center" vertical="center" wrapText="1"/>
    </xf>
    <xf numFmtId="176" fontId="20" fillId="0" borderId="17" xfId="1" applyNumberFormat="1" applyFont="1" applyFill="1" applyBorder="1" applyAlignment="1">
      <alignment horizontal="center" vertical="center" wrapText="1"/>
    </xf>
    <xf numFmtId="0" fontId="31" fillId="0" borderId="14" xfId="1" applyFont="1" applyFill="1" applyBorder="1" applyAlignment="1" applyProtection="1">
      <alignment horizontal="left" vertical="center" shrinkToFit="1"/>
    </xf>
    <xf numFmtId="0" fontId="31" fillId="0" borderId="10" xfId="1" applyFont="1" applyFill="1" applyBorder="1" applyAlignment="1" applyProtection="1">
      <alignment horizontal="left" vertical="center" shrinkToFit="1"/>
    </xf>
    <xf numFmtId="0" fontId="34" fillId="0" borderId="14" xfId="1" applyFont="1" applyFill="1" applyBorder="1" applyAlignment="1" applyProtection="1">
      <alignment horizontal="left" vertical="center" shrinkToFit="1"/>
    </xf>
    <xf numFmtId="0" fontId="34" fillId="0" borderId="10" xfId="1" applyFont="1" applyFill="1" applyBorder="1" applyAlignment="1" applyProtection="1">
      <alignment horizontal="left" vertical="center" shrinkToFit="1"/>
    </xf>
    <xf numFmtId="0" fontId="20" fillId="0" borderId="15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31" fillId="0" borderId="3" xfId="1" applyFont="1" applyFill="1" applyBorder="1" applyAlignment="1" applyProtection="1">
      <alignment horizontal="left" vertical="center" shrinkToFit="1"/>
    </xf>
    <xf numFmtId="0" fontId="32" fillId="0" borderId="9" xfId="20" applyFont="1" applyFill="1" applyBorder="1" applyAlignment="1">
      <alignment horizontal="left" vertical="center" shrinkToFit="1"/>
    </xf>
    <xf numFmtId="0" fontId="31" fillId="0" borderId="4" xfId="1" applyFont="1" applyFill="1" applyBorder="1" applyAlignment="1" applyProtection="1">
      <alignment horizontal="left" vertical="center" shrinkToFit="1"/>
    </xf>
    <xf numFmtId="0" fontId="31" fillId="0" borderId="9" xfId="1" applyFont="1" applyFill="1" applyBorder="1" applyAlignment="1" applyProtection="1">
      <alignment horizontal="left" vertical="center" shrinkToFit="1"/>
    </xf>
    <xf numFmtId="0" fontId="34" fillId="0" borderId="3" xfId="1" applyFont="1" applyFill="1" applyBorder="1" applyAlignment="1" applyProtection="1">
      <alignment horizontal="left" vertical="center" shrinkToFi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176" fontId="20" fillId="0" borderId="5" xfId="1" applyNumberFormat="1" applyFont="1" applyFill="1" applyBorder="1" applyAlignment="1">
      <alignment horizontal="center" vertical="center" wrapText="1"/>
    </xf>
    <xf numFmtId="176" fontId="20" fillId="0" borderId="11" xfId="1" applyNumberFormat="1" applyFont="1" applyFill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20" fillId="0" borderId="46" xfId="1" applyFont="1" applyFill="1" applyBorder="1" applyAlignment="1">
      <alignment horizontal="center" vertical="center" wrapText="1"/>
    </xf>
    <xf numFmtId="176" fontId="20" fillId="0" borderId="41" xfId="1" applyNumberFormat="1" applyFont="1" applyFill="1" applyBorder="1" applyAlignment="1">
      <alignment horizontal="center" vertical="center" wrapText="1"/>
    </xf>
    <xf numFmtId="176" fontId="20" fillId="0" borderId="45" xfId="1" applyNumberFormat="1" applyFont="1" applyFill="1" applyBorder="1" applyAlignment="1">
      <alignment horizontal="center" vertical="center" wrapText="1"/>
    </xf>
    <xf numFmtId="0" fontId="56" fillId="0" borderId="4" xfId="1" applyFont="1" applyFill="1" applyBorder="1" applyAlignment="1" applyProtection="1">
      <alignment horizontal="left" vertical="center" shrinkToFit="1"/>
    </xf>
    <xf numFmtId="0" fontId="56" fillId="0" borderId="7" xfId="1" applyFont="1" applyFill="1" applyBorder="1" applyAlignment="1" applyProtection="1">
      <alignment horizontal="left" vertical="center" shrinkToFit="1"/>
    </xf>
    <xf numFmtId="0" fontId="3" fillId="0" borderId="0" xfId="1" applyFont="1" applyFill="1" applyBorder="1" applyAlignment="1" applyProtection="1">
      <alignment horizontal="center" vertical="top" shrinkToFit="1"/>
    </xf>
    <xf numFmtId="0" fontId="8" fillId="0" borderId="28" xfId="1" applyFont="1" applyFill="1" applyBorder="1" applyAlignment="1" applyProtection="1">
      <alignment horizontal="center" vertical="center" shrinkToFit="1"/>
    </xf>
    <xf numFmtId="0" fontId="56" fillId="0" borderId="16" xfId="1" applyFont="1" applyFill="1" applyBorder="1" applyAlignment="1" applyProtection="1">
      <alignment horizontal="left" vertical="center" shrinkToFit="1"/>
    </xf>
  </cellXfs>
  <cellStyles count="44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2 8" xfId="42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  <cellStyle name="百分比 2" xfId="43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67"/>
  <sheetViews>
    <sheetView view="pageBreakPreview" topLeftCell="A45" zoomScale="90" zoomScaleNormal="100" zoomScaleSheetLayoutView="90" workbookViewId="0">
      <selection activeCell="M11" sqref="M11:M12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8" customWidth="1"/>
    <col min="17" max="16384" width="8.875" style="1"/>
  </cols>
  <sheetData>
    <row r="1" spans="1:32" s="2" customFormat="1" ht="21" customHeight="1" thickBot="1">
      <c r="A1" s="353" t="s">
        <v>249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1"/>
      <c r="R1" s="1"/>
      <c r="S1" s="1"/>
      <c r="T1" s="1"/>
      <c r="U1" s="1"/>
      <c r="V1" s="1"/>
      <c r="W1" s="1"/>
    </row>
    <row r="2" spans="1:32" s="79" customFormat="1" ht="23.25" customHeight="1">
      <c r="A2" s="77" t="s">
        <v>51</v>
      </c>
      <c r="B2" s="357" t="s">
        <v>52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78"/>
      <c r="R2" s="78"/>
      <c r="S2" s="78"/>
      <c r="T2" s="78"/>
      <c r="U2" s="78"/>
      <c r="V2" s="78"/>
    </row>
    <row r="3" spans="1:32" s="79" customFormat="1" ht="23.25" customHeight="1" thickBot="1">
      <c r="A3" s="80" t="s">
        <v>53</v>
      </c>
      <c r="B3" s="359" t="s">
        <v>70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60"/>
      <c r="Q3" s="78"/>
      <c r="R3" s="78"/>
      <c r="S3" s="78"/>
      <c r="T3" s="78"/>
      <c r="U3" s="78"/>
      <c r="V3" s="78"/>
    </row>
    <row r="4" spans="1:32" s="2" customFormat="1" ht="27.6" customHeight="1" thickBot="1">
      <c r="A4" s="35" t="s">
        <v>0</v>
      </c>
      <c r="B4" s="36" t="s">
        <v>1</v>
      </c>
      <c r="C4" s="354" t="s">
        <v>2</v>
      </c>
      <c r="D4" s="355"/>
      <c r="E4" s="354" t="s">
        <v>3</v>
      </c>
      <c r="F4" s="356"/>
      <c r="G4" s="37" t="s">
        <v>4</v>
      </c>
      <c r="H4" s="38" t="s">
        <v>5</v>
      </c>
      <c r="I4" s="76" t="s">
        <v>10</v>
      </c>
      <c r="J4" s="39" t="s">
        <v>11</v>
      </c>
      <c r="K4" s="39" t="s">
        <v>12</v>
      </c>
      <c r="L4" s="39" t="s">
        <v>13</v>
      </c>
      <c r="M4" s="39" t="s">
        <v>14</v>
      </c>
      <c r="N4" s="39" t="s">
        <v>15</v>
      </c>
      <c r="O4" s="39" t="s">
        <v>16</v>
      </c>
      <c r="P4" s="40" t="s">
        <v>17</v>
      </c>
      <c r="Q4" s="1"/>
      <c r="R4" s="373"/>
      <c r="S4" s="7"/>
      <c r="T4" s="371"/>
      <c r="U4" s="7"/>
      <c r="V4" s="371"/>
      <c r="W4" s="367"/>
      <c r="X4" s="7"/>
      <c r="Y4" s="369"/>
      <c r="Z4" s="370"/>
      <c r="AA4" s="370"/>
      <c r="AB4" s="370"/>
      <c r="AC4" s="370"/>
      <c r="AD4" s="370"/>
      <c r="AE4" s="370"/>
      <c r="AF4" s="365"/>
    </row>
    <row r="5" spans="1:32" ht="18" hidden="1" customHeight="1">
      <c r="A5" s="26">
        <v>43038</v>
      </c>
      <c r="B5" s="363" t="s">
        <v>55</v>
      </c>
      <c r="C5" s="41"/>
      <c r="D5" s="363"/>
      <c r="E5" s="41"/>
      <c r="F5" s="363"/>
      <c r="G5" s="363" t="s">
        <v>69</v>
      </c>
      <c r="H5" s="63"/>
      <c r="I5" s="372" t="s">
        <v>66</v>
      </c>
      <c r="J5" s="366">
        <v>5.4</v>
      </c>
      <c r="K5" s="361">
        <v>2</v>
      </c>
      <c r="L5" s="361">
        <v>1.2</v>
      </c>
      <c r="M5" s="361">
        <v>1</v>
      </c>
      <c r="N5" s="361"/>
      <c r="O5" s="361">
        <v>2.5</v>
      </c>
      <c r="P5" s="362">
        <v>730.5</v>
      </c>
      <c r="R5" s="374"/>
      <c r="T5" s="371"/>
      <c r="V5" s="371"/>
      <c r="W5" s="368"/>
      <c r="X5" s="4"/>
      <c r="Y5" s="369"/>
      <c r="Z5" s="370"/>
      <c r="AA5" s="370"/>
      <c r="AB5" s="370"/>
      <c r="AC5" s="370"/>
      <c r="AD5" s="370"/>
      <c r="AE5" s="370"/>
      <c r="AF5" s="365"/>
    </row>
    <row r="6" spans="1:32" ht="18" hidden="1" customHeight="1">
      <c r="A6" s="32" t="s">
        <v>60</v>
      </c>
      <c r="B6" s="303"/>
      <c r="C6" s="42"/>
      <c r="D6" s="303"/>
      <c r="E6" s="42"/>
      <c r="F6" s="303"/>
      <c r="G6" s="303"/>
      <c r="H6" s="64"/>
      <c r="I6" s="336"/>
      <c r="J6" s="304"/>
      <c r="K6" s="306"/>
      <c r="L6" s="306"/>
      <c r="M6" s="306"/>
      <c r="N6" s="306"/>
      <c r="O6" s="306"/>
      <c r="P6" s="310" t="e">
        <v>#VALUE!</v>
      </c>
      <c r="R6" s="3"/>
      <c r="T6" s="3"/>
      <c r="V6" s="3"/>
      <c r="W6" s="3"/>
    </row>
    <row r="7" spans="1:32" ht="18" hidden="1" customHeight="1">
      <c r="A7" s="28">
        <v>43039</v>
      </c>
      <c r="B7" s="302" t="s">
        <v>9</v>
      </c>
      <c r="C7" s="41"/>
      <c r="D7" s="302"/>
      <c r="E7" s="41"/>
      <c r="F7" s="302"/>
      <c r="G7" s="302" t="s">
        <v>62</v>
      </c>
      <c r="H7" s="43"/>
      <c r="I7" s="318"/>
      <c r="J7" s="304">
        <v>5.5</v>
      </c>
      <c r="K7" s="306">
        <v>2.1</v>
      </c>
      <c r="L7" s="306">
        <v>1.3</v>
      </c>
      <c r="M7" s="306"/>
      <c r="N7" s="306"/>
      <c r="O7" s="306">
        <v>2.8</v>
      </c>
      <c r="P7" s="310">
        <v>701</v>
      </c>
      <c r="R7" s="3"/>
      <c r="V7" s="3"/>
      <c r="W7" s="3"/>
    </row>
    <row r="8" spans="1:32" s="4" customFormat="1" ht="18" hidden="1" customHeight="1">
      <c r="A8" s="27" t="s">
        <v>19</v>
      </c>
      <c r="B8" s="303"/>
      <c r="C8" s="34"/>
      <c r="D8" s="303"/>
      <c r="E8" s="34"/>
      <c r="F8" s="303"/>
      <c r="G8" s="303"/>
      <c r="H8" s="42"/>
      <c r="I8" s="319"/>
      <c r="J8" s="304"/>
      <c r="K8" s="306"/>
      <c r="L8" s="306"/>
      <c r="M8" s="306"/>
      <c r="N8" s="306"/>
      <c r="O8" s="306"/>
      <c r="P8" s="364" t="e">
        <v>#VALUE!</v>
      </c>
      <c r="R8" s="21"/>
    </row>
    <row r="9" spans="1:32" ht="18" customHeight="1">
      <c r="A9" s="29">
        <v>43405</v>
      </c>
      <c r="B9" s="302" t="s">
        <v>75</v>
      </c>
      <c r="C9" s="43" t="s">
        <v>138</v>
      </c>
      <c r="D9" s="302" t="s">
        <v>140</v>
      </c>
      <c r="E9" s="103" t="s">
        <v>133</v>
      </c>
      <c r="F9" s="111" t="s">
        <v>191</v>
      </c>
      <c r="G9" s="302" t="s">
        <v>42</v>
      </c>
      <c r="H9" s="134" t="s">
        <v>432</v>
      </c>
      <c r="I9" s="318" t="s">
        <v>67</v>
      </c>
      <c r="J9" s="304">
        <v>5.0999999999999996</v>
      </c>
      <c r="K9" s="306">
        <v>2.1</v>
      </c>
      <c r="L9" s="306">
        <v>1.4</v>
      </c>
      <c r="M9" s="306"/>
      <c r="N9" s="306">
        <v>1</v>
      </c>
      <c r="O9" s="306">
        <v>2.4</v>
      </c>
      <c r="P9" s="310">
        <f>J9*70+K9*75+L9*25+M9*60+N9*120+O9*45</f>
        <v>777.5</v>
      </c>
      <c r="R9" s="3"/>
      <c r="S9" s="7"/>
      <c r="T9" s="7"/>
      <c r="U9" s="3"/>
      <c r="V9" s="3"/>
      <c r="W9" s="3"/>
    </row>
    <row r="10" spans="1:32" s="5" customFormat="1" ht="18" customHeight="1">
      <c r="A10" s="27" t="s">
        <v>21</v>
      </c>
      <c r="B10" s="303"/>
      <c r="C10" s="41" t="s">
        <v>139</v>
      </c>
      <c r="D10" s="303"/>
      <c r="E10" s="100" t="s">
        <v>134</v>
      </c>
      <c r="F10" s="115"/>
      <c r="G10" s="303"/>
      <c r="H10" s="133" t="s">
        <v>431</v>
      </c>
      <c r="I10" s="319"/>
      <c r="J10" s="304"/>
      <c r="K10" s="306"/>
      <c r="L10" s="306"/>
      <c r="M10" s="306"/>
      <c r="N10" s="306"/>
      <c r="O10" s="306"/>
      <c r="P10" s="310" t="e">
        <v>#VALUE!</v>
      </c>
      <c r="R10" s="7"/>
      <c r="S10" s="371"/>
      <c r="T10" s="4"/>
      <c r="U10" s="10"/>
      <c r="V10" s="10"/>
      <c r="W10" s="10"/>
    </row>
    <row r="11" spans="1:32" ht="18" customHeight="1">
      <c r="A11" s="29">
        <f>A9+1</f>
        <v>43406</v>
      </c>
      <c r="B11" s="302" t="s">
        <v>9</v>
      </c>
      <c r="C11" s="95" t="s">
        <v>81</v>
      </c>
      <c r="D11" s="401" t="s">
        <v>192</v>
      </c>
      <c r="E11" s="134" t="s">
        <v>99</v>
      </c>
      <c r="F11" s="102" t="s">
        <v>90</v>
      </c>
      <c r="G11" s="363" t="s">
        <v>57</v>
      </c>
      <c r="H11" s="43" t="s">
        <v>216</v>
      </c>
      <c r="I11" s="318" t="s">
        <v>46</v>
      </c>
      <c r="J11" s="304">
        <v>5.3</v>
      </c>
      <c r="K11" s="306">
        <v>2.2999999999999998</v>
      </c>
      <c r="L11" s="306">
        <v>1.3</v>
      </c>
      <c r="M11" s="306">
        <v>1</v>
      </c>
      <c r="N11" s="306"/>
      <c r="O11" s="306">
        <v>2.2999999999999998</v>
      </c>
      <c r="P11" s="310">
        <f t="shared" ref="P11" si="0">J11*70+K11*75+L11*25+M11*60+N11*120+O11*45</f>
        <v>739.5</v>
      </c>
      <c r="R11" s="4"/>
      <c r="S11" s="371"/>
      <c r="T11" s="3"/>
      <c r="U11" s="3"/>
      <c r="V11" s="3"/>
      <c r="W11" s="3"/>
    </row>
    <row r="12" spans="1:32" s="4" customFormat="1" ht="18" customHeight="1" thickBot="1">
      <c r="A12" s="30" t="s">
        <v>22</v>
      </c>
      <c r="B12" s="345"/>
      <c r="C12" s="96" t="s">
        <v>82</v>
      </c>
      <c r="D12" s="402"/>
      <c r="E12" s="133" t="s">
        <v>100</v>
      </c>
      <c r="F12" s="116"/>
      <c r="G12" s="345"/>
      <c r="H12" s="105" t="s">
        <v>220</v>
      </c>
      <c r="I12" s="376"/>
      <c r="J12" s="305"/>
      <c r="K12" s="307"/>
      <c r="L12" s="307"/>
      <c r="M12" s="307"/>
      <c r="N12" s="307"/>
      <c r="O12" s="307"/>
      <c r="P12" s="317" t="e">
        <v>#VALUE!</v>
      </c>
      <c r="R12" s="7"/>
      <c r="U12" s="9"/>
      <c r="V12" s="9"/>
      <c r="W12" s="9"/>
    </row>
    <row r="13" spans="1:32" ht="18" customHeight="1">
      <c r="A13" s="29">
        <f>A11+3</f>
        <v>43409</v>
      </c>
      <c r="B13" s="302" t="s">
        <v>74</v>
      </c>
      <c r="C13" s="134" t="s">
        <v>244</v>
      </c>
      <c r="D13" s="302" t="s">
        <v>245</v>
      </c>
      <c r="E13" s="104" t="s">
        <v>94</v>
      </c>
      <c r="F13" s="117" t="s">
        <v>91</v>
      </c>
      <c r="G13" s="314" t="s">
        <v>79</v>
      </c>
      <c r="H13" s="65" t="s">
        <v>112</v>
      </c>
      <c r="I13" s="315" t="s">
        <v>47</v>
      </c>
      <c r="J13" s="304">
        <v>5.4</v>
      </c>
      <c r="K13" s="306">
        <v>2.1</v>
      </c>
      <c r="L13" s="306">
        <v>1.2</v>
      </c>
      <c r="M13" s="306">
        <v>1</v>
      </c>
      <c r="N13" s="306"/>
      <c r="O13" s="306">
        <v>2.4</v>
      </c>
      <c r="P13" s="377">
        <f t="shared" ref="P13" si="1">J13*70+K13*75+L13*25+M13*60+N13*120+O13*45</f>
        <v>733.5</v>
      </c>
      <c r="R13" s="69"/>
    </row>
    <row r="14" spans="1:32" ht="18" customHeight="1">
      <c r="A14" s="32" t="s">
        <v>71</v>
      </c>
      <c r="B14" s="303"/>
      <c r="C14" s="97" t="s">
        <v>246</v>
      </c>
      <c r="D14" s="303"/>
      <c r="E14" s="97" t="s">
        <v>95</v>
      </c>
      <c r="F14" s="112"/>
      <c r="G14" s="314"/>
      <c r="H14" s="99" t="s">
        <v>113</v>
      </c>
      <c r="I14" s="316"/>
      <c r="J14" s="304"/>
      <c r="K14" s="306"/>
      <c r="L14" s="306"/>
      <c r="M14" s="306"/>
      <c r="N14" s="306"/>
      <c r="O14" s="306"/>
      <c r="P14" s="310" t="e">
        <v>#VALUE!</v>
      </c>
      <c r="R14" s="71"/>
    </row>
    <row r="15" spans="1:32" ht="17.649999999999999" customHeight="1">
      <c r="A15" s="29">
        <f>A13+1</f>
        <v>43410</v>
      </c>
      <c r="B15" s="302" t="s">
        <v>76</v>
      </c>
      <c r="C15" s="133" t="s">
        <v>425</v>
      </c>
      <c r="D15" s="314" t="s">
        <v>427</v>
      </c>
      <c r="E15" s="106" t="s">
        <v>153</v>
      </c>
      <c r="F15" s="111" t="s">
        <v>91</v>
      </c>
      <c r="G15" s="302" t="s">
        <v>49</v>
      </c>
      <c r="H15" s="43" t="s">
        <v>114</v>
      </c>
      <c r="I15" s="318"/>
      <c r="J15" s="304">
        <v>5.2</v>
      </c>
      <c r="K15" s="306">
        <v>2.2000000000000002</v>
      </c>
      <c r="L15" s="306">
        <v>1.3</v>
      </c>
      <c r="M15" s="306"/>
      <c r="N15" s="306"/>
      <c r="O15" s="306">
        <v>2.4</v>
      </c>
      <c r="P15" s="310">
        <f t="shared" ref="P15" si="2">J15*70+K15*75+L15*25+M15*60+N15*120+O15*45</f>
        <v>669.5</v>
      </c>
      <c r="R15" s="72"/>
      <c r="S15" s="23"/>
    </row>
    <row r="16" spans="1:32" s="4" customFormat="1" ht="17.649999999999999" customHeight="1">
      <c r="A16" s="32" t="s">
        <v>72</v>
      </c>
      <c r="B16" s="303"/>
      <c r="C16" s="97" t="s">
        <v>426</v>
      </c>
      <c r="D16" s="314"/>
      <c r="E16" s="119" t="s">
        <v>104</v>
      </c>
      <c r="F16" s="112"/>
      <c r="G16" s="303"/>
      <c r="H16" s="97" t="s">
        <v>115</v>
      </c>
      <c r="I16" s="319"/>
      <c r="J16" s="304"/>
      <c r="K16" s="306"/>
      <c r="L16" s="306"/>
      <c r="M16" s="306"/>
      <c r="N16" s="306"/>
      <c r="O16" s="306"/>
      <c r="P16" s="310" t="e">
        <v>#VALUE!</v>
      </c>
      <c r="S16" s="24"/>
    </row>
    <row r="17" spans="1:20" ht="18" customHeight="1">
      <c r="A17" s="29">
        <f>A15+1</f>
        <v>43411</v>
      </c>
      <c r="B17" s="302" t="s">
        <v>40</v>
      </c>
      <c r="C17" s="107" t="s">
        <v>161</v>
      </c>
      <c r="D17" s="379" t="s">
        <v>165</v>
      </c>
      <c r="E17" s="107" t="s">
        <v>435</v>
      </c>
      <c r="F17" s="113" t="s">
        <v>90</v>
      </c>
      <c r="G17" s="375" t="s">
        <v>48</v>
      </c>
      <c r="H17" s="109" t="s">
        <v>116</v>
      </c>
      <c r="I17" s="318"/>
      <c r="J17" s="304">
        <v>5.5</v>
      </c>
      <c r="K17" s="306">
        <v>2</v>
      </c>
      <c r="L17" s="306">
        <v>1.3</v>
      </c>
      <c r="M17" s="306"/>
      <c r="N17" s="306"/>
      <c r="O17" s="306">
        <v>2.7</v>
      </c>
      <c r="P17" s="310">
        <f t="shared" ref="P17" si="3">J17*70+K17*75+L17*25+M17*60+N17*120+O17*45</f>
        <v>689</v>
      </c>
      <c r="R17" s="69"/>
    </row>
    <row r="18" spans="1:20" ht="18" customHeight="1">
      <c r="A18" s="27" t="s">
        <v>20</v>
      </c>
      <c r="B18" s="303"/>
      <c r="C18" s="108" t="s">
        <v>162</v>
      </c>
      <c r="D18" s="335"/>
      <c r="E18" s="108" t="s">
        <v>436</v>
      </c>
      <c r="F18" s="114"/>
      <c r="G18" s="375"/>
      <c r="H18" s="110" t="s">
        <v>437</v>
      </c>
      <c r="I18" s="319"/>
      <c r="J18" s="304"/>
      <c r="K18" s="306"/>
      <c r="L18" s="306"/>
      <c r="M18" s="306"/>
      <c r="N18" s="306"/>
      <c r="O18" s="306"/>
      <c r="P18" s="310" t="e">
        <v>#VALUE!</v>
      </c>
      <c r="R18" s="71"/>
    </row>
    <row r="19" spans="1:20" ht="17.649999999999999" customHeight="1">
      <c r="A19" s="29">
        <f>A17+1</f>
        <v>43412</v>
      </c>
      <c r="B19" s="302" t="s">
        <v>77</v>
      </c>
      <c r="C19" s="43" t="s">
        <v>83</v>
      </c>
      <c r="D19" s="302" t="s">
        <v>93</v>
      </c>
      <c r="E19" s="43" t="s">
        <v>166</v>
      </c>
      <c r="F19" s="111" t="s">
        <v>188</v>
      </c>
      <c r="G19" s="302" t="s">
        <v>49</v>
      </c>
      <c r="H19" s="43" t="s">
        <v>163</v>
      </c>
      <c r="I19" s="318"/>
      <c r="J19" s="304">
        <v>5</v>
      </c>
      <c r="K19" s="306">
        <v>2</v>
      </c>
      <c r="L19" s="306">
        <v>1.6</v>
      </c>
      <c r="M19" s="306"/>
      <c r="N19" s="306"/>
      <c r="O19" s="306">
        <v>2.9</v>
      </c>
      <c r="P19" s="310">
        <f t="shared" ref="P19" si="4">J19*70+K19*75+L19*25+M19*60+N19*120+O19*45</f>
        <v>670.5</v>
      </c>
      <c r="R19" s="72"/>
      <c r="S19" s="23"/>
    </row>
    <row r="20" spans="1:20" s="4" customFormat="1" ht="17.649999999999999" customHeight="1">
      <c r="A20" s="27" t="s">
        <v>24</v>
      </c>
      <c r="B20" s="303"/>
      <c r="C20" s="135" t="s">
        <v>200</v>
      </c>
      <c r="D20" s="303"/>
      <c r="E20" s="97" t="s">
        <v>167</v>
      </c>
      <c r="F20" s="112"/>
      <c r="G20" s="303"/>
      <c r="H20" s="97" t="s">
        <v>164</v>
      </c>
      <c r="I20" s="319"/>
      <c r="J20" s="304"/>
      <c r="K20" s="306"/>
      <c r="L20" s="306"/>
      <c r="M20" s="306"/>
      <c r="N20" s="306"/>
      <c r="O20" s="306"/>
      <c r="P20" s="310" t="e">
        <v>#VALUE!</v>
      </c>
      <c r="S20" s="24"/>
    </row>
    <row r="21" spans="1:20" ht="17.649999999999999" customHeight="1">
      <c r="A21" s="29">
        <f>A19+1</f>
        <v>43413</v>
      </c>
      <c r="B21" s="302" t="s">
        <v>76</v>
      </c>
      <c r="C21" s="118" t="s">
        <v>206</v>
      </c>
      <c r="D21" s="401" t="s">
        <v>208</v>
      </c>
      <c r="E21" s="134" t="s">
        <v>96</v>
      </c>
      <c r="F21" s="102" t="s">
        <v>91</v>
      </c>
      <c r="G21" s="302" t="s">
        <v>49</v>
      </c>
      <c r="H21" s="106" t="s">
        <v>117</v>
      </c>
      <c r="I21" s="318" t="s">
        <v>152</v>
      </c>
      <c r="J21" s="304">
        <v>5</v>
      </c>
      <c r="K21" s="306">
        <v>2</v>
      </c>
      <c r="L21" s="306">
        <v>1.5</v>
      </c>
      <c r="M21" s="306">
        <v>1</v>
      </c>
      <c r="N21" s="306"/>
      <c r="O21" s="306">
        <v>2.5</v>
      </c>
      <c r="P21" s="310">
        <f t="shared" ref="P21" si="5">J21*70+K21*75+L21*25+M21*60+N21*120+O21*45</f>
        <v>710</v>
      </c>
      <c r="R21" s="72"/>
      <c r="S21" s="23"/>
    </row>
    <row r="22" spans="1:20" s="4" customFormat="1" ht="17.649999999999999" customHeight="1" thickBot="1">
      <c r="A22" s="32" t="s">
        <v>73</v>
      </c>
      <c r="B22" s="345"/>
      <c r="C22" s="153" t="s">
        <v>207</v>
      </c>
      <c r="D22" s="402"/>
      <c r="E22" s="105" t="s">
        <v>97</v>
      </c>
      <c r="F22" s="116"/>
      <c r="G22" s="345"/>
      <c r="H22" s="154" t="s">
        <v>118</v>
      </c>
      <c r="I22" s="376"/>
      <c r="J22" s="305"/>
      <c r="K22" s="307"/>
      <c r="L22" s="307"/>
      <c r="M22" s="307"/>
      <c r="N22" s="307"/>
      <c r="O22" s="307"/>
      <c r="P22" s="317" t="e">
        <v>#VALUE!</v>
      </c>
      <c r="S22" s="24"/>
    </row>
    <row r="23" spans="1:20" ht="17.649999999999999" customHeight="1">
      <c r="A23" s="31">
        <f>A21+3</f>
        <v>43416</v>
      </c>
      <c r="B23" s="309" t="s">
        <v>41</v>
      </c>
      <c r="C23" s="65" t="s">
        <v>254</v>
      </c>
      <c r="D23" s="311" t="s">
        <v>90</v>
      </c>
      <c r="E23" s="33" t="s">
        <v>261</v>
      </c>
      <c r="F23" s="309" t="s">
        <v>320</v>
      </c>
      <c r="G23" s="313" t="s">
        <v>45</v>
      </c>
      <c r="H23" s="33" t="s">
        <v>262</v>
      </c>
      <c r="I23" s="315" t="s">
        <v>47</v>
      </c>
      <c r="J23" s="366">
        <v>5</v>
      </c>
      <c r="K23" s="361">
        <v>2.5</v>
      </c>
      <c r="L23" s="361">
        <v>1.1000000000000001</v>
      </c>
      <c r="M23" s="361">
        <v>1</v>
      </c>
      <c r="N23" s="361"/>
      <c r="O23" s="361">
        <v>2</v>
      </c>
      <c r="P23" s="377">
        <f t="shared" ref="P23" si="6">J23*70+K23*75+L23*25+M23*60+N23*120+O23*45</f>
        <v>715</v>
      </c>
    </row>
    <row r="24" spans="1:20" s="4" customFormat="1" ht="17.649999999999999" customHeight="1">
      <c r="A24" s="27" t="s">
        <v>18</v>
      </c>
      <c r="B24" s="303"/>
      <c r="C24" s="99" t="s">
        <v>253</v>
      </c>
      <c r="D24" s="312"/>
      <c r="E24" s="97" t="s">
        <v>260</v>
      </c>
      <c r="F24" s="303"/>
      <c r="G24" s="314"/>
      <c r="H24" s="97" t="s">
        <v>263</v>
      </c>
      <c r="I24" s="316"/>
      <c r="J24" s="304"/>
      <c r="K24" s="306"/>
      <c r="L24" s="306"/>
      <c r="M24" s="306"/>
      <c r="N24" s="306"/>
      <c r="O24" s="306"/>
      <c r="P24" s="310" t="e">
        <v>#VALUE!</v>
      </c>
    </row>
    <row r="25" spans="1:20" ht="17.649999999999999" customHeight="1">
      <c r="A25" s="28">
        <f>A23+1</f>
        <v>43417</v>
      </c>
      <c r="B25" s="363" t="s">
        <v>9</v>
      </c>
      <c r="C25" s="178" t="s">
        <v>228</v>
      </c>
      <c r="D25" s="403" t="s">
        <v>91</v>
      </c>
      <c r="E25" s="143" t="s">
        <v>230</v>
      </c>
      <c r="F25" s="405" t="s">
        <v>205</v>
      </c>
      <c r="G25" s="363" t="s">
        <v>49</v>
      </c>
      <c r="H25" s="133" t="s">
        <v>158</v>
      </c>
      <c r="I25" s="380"/>
      <c r="J25" s="382">
        <v>5.3</v>
      </c>
      <c r="K25" s="350">
        <v>2.2999999999999998</v>
      </c>
      <c r="L25" s="350">
        <v>1.2</v>
      </c>
      <c r="M25" s="350"/>
      <c r="N25" s="350"/>
      <c r="O25" s="350">
        <v>2.5</v>
      </c>
      <c r="P25" s="310">
        <f t="shared" ref="P25" si="7">J25*70+K25*75+L25*25+M25*60+N25*120+O25*45</f>
        <v>686</v>
      </c>
      <c r="T25" s="22"/>
    </row>
    <row r="26" spans="1:20" s="4" customFormat="1" ht="17.649999999999999" customHeight="1">
      <c r="A26" s="27" t="s">
        <v>19</v>
      </c>
      <c r="B26" s="303"/>
      <c r="C26" s="159" t="s">
        <v>229</v>
      </c>
      <c r="D26" s="332"/>
      <c r="E26" s="159" t="s">
        <v>231</v>
      </c>
      <c r="F26" s="332"/>
      <c r="G26" s="303"/>
      <c r="H26" s="97" t="s">
        <v>218</v>
      </c>
      <c r="I26" s="381"/>
      <c r="J26" s="304"/>
      <c r="K26" s="306"/>
      <c r="L26" s="306"/>
      <c r="M26" s="306"/>
      <c r="N26" s="306"/>
      <c r="O26" s="306"/>
      <c r="P26" s="310" t="e">
        <v>#VALUE!</v>
      </c>
      <c r="T26" s="25"/>
    </row>
    <row r="27" spans="1:20" ht="17.649999999999999" customHeight="1">
      <c r="A27" s="29">
        <f>A25+1</f>
        <v>43418</v>
      </c>
      <c r="B27" s="302" t="s">
        <v>40</v>
      </c>
      <c r="C27" s="107" t="s">
        <v>87</v>
      </c>
      <c r="D27" s="379" t="s">
        <v>148</v>
      </c>
      <c r="E27" s="107" t="s">
        <v>105</v>
      </c>
      <c r="F27" s="379" t="s">
        <v>148</v>
      </c>
      <c r="G27" s="379" t="s">
        <v>48</v>
      </c>
      <c r="H27" s="107" t="s">
        <v>146</v>
      </c>
      <c r="I27" s="318"/>
      <c r="J27" s="304">
        <v>5.3</v>
      </c>
      <c r="K27" s="306">
        <v>2.1</v>
      </c>
      <c r="L27" s="306">
        <v>1.2</v>
      </c>
      <c r="M27" s="306"/>
      <c r="N27" s="306"/>
      <c r="O27" s="306">
        <v>2.6</v>
      </c>
      <c r="P27" s="310">
        <f t="shared" ref="P27" si="8">J27*70+K27*75+L27*25+M27*60+N27*120+O27*45</f>
        <v>675.5</v>
      </c>
      <c r="R27" s="7"/>
    </row>
    <row r="28" spans="1:20" s="4" customFormat="1" ht="17.649999999999999" customHeight="1">
      <c r="A28" s="27" t="s">
        <v>20</v>
      </c>
      <c r="B28" s="303"/>
      <c r="C28" s="108" t="s">
        <v>88</v>
      </c>
      <c r="D28" s="335"/>
      <c r="E28" s="108" t="s">
        <v>106</v>
      </c>
      <c r="F28" s="335"/>
      <c r="G28" s="335"/>
      <c r="H28" s="108" t="s">
        <v>172</v>
      </c>
      <c r="I28" s="319"/>
      <c r="J28" s="304"/>
      <c r="K28" s="306"/>
      <c r="L28" s="306"/>
      <c r="M28" s="306"/>
      <c r="N28" s="306"/>
      <c r="O28" s="306"/>
      <c r="P28" s="310" t="e">
        <v>#VALUE!</v>
      </c>
      <c r="S28" s="7"/>
    </row>
    <row r="29" spans="1:20" ht="17.649999999999999" customHeight="1">
      <c r="A29" s="29">
        <f>A27+1</f>
        <v>43419</v>
      </c>
      <c r="B29" s="302" t="s">
        <v>438</v>
      </c>
      <c r="C29" s="43" t="s">
        <v>84</v>
      </c>
      <c r="D29" s="302" t="s">
        <v>93</v>
      </c>
      <c r="E29" s="134" t="s">
        <v>196</v>
      </c>
      <c r="F29" s="401" t="s">
        <v>205</v>
      </c>
      <c r="G29" s="302" t="s">
        <v>64</v>
      </c>
      <c r="H29" s="43" t="s">
        <v>156</v>
      </c>
      <c r="I29" s="318" t="s">
        <v>68</v>
      </c>
      <c r="J29" s="306">
        <v>5</v>
      </c>
      <c r="K29" s="306">
        <v>2</v>
      </c>
      <c r="L29" s="306">
        <v>1.3</v>
      </c>
      <c r="M29" s="306"/>
      <c r="N29" s="306">
        <v>1</v>
      </c>
      <c r="O29" s="306">
        <v>2.9</v>
      </c>
      <c r="P29" s="310">
        <f t="shared" ref="P29" si="9">J29*70+K29*75+L29*25+M29*60+N29*120+O29*45</f>
        <v>783</v>
      </c>
      <c r="S29" s="11"/>
    </row>
    <row r="30" spans="1:20" s="12" customFormat="1" ht="17.649999999999999" customHeight="1">
      <c r="A30" s="27" t="s">
        <v>43</v>
      </c>
      <c r="B30" s="303"/>
      <c r="C30" s="41" t="s">
        <v>85</v>
      </c>
      <c r="D30" s="303"/>
      <c r="E30" s="97" t="s">
        <v>197</v>
      </c>
      <c r="F30" s="312"/>
      <c r="G30" s="303"/>
      <c r="H30" s="41" t="s">
        <v>157</v>
      </c>
      <c r="I30" s="319"/>
      <c r="J30" s="306"/>
      <c r="K30" s="306"/>
      <c r="L30" s="306"/>
      <c r="M30" s="306"/>
      <c r="N30" s="306"/>
      <c r="O30" s="306"/>
      <c r="P30" s="310" t="e">
        <v>#VALUE!</v>
      </c>
      <c r="T30" s="12" t="s">
        <v>61</v>
      </c>
    </row>
    <row r="31" spans="1:20" ht="17.649999999999999" customHeight="1">
      <c r="A31" s="29">
        <f>A29+1</f>
        <v>43420</v>
      </c>
      <c r="B31" s="302" t="s">
        <v>9</v>
      </c>
      <c r="C31" s="95" t="s">
        <v>305</v>
      </c>
      <c r="D31" s="401" t="s">
        <v>306</v>
      </c>
      <c r="E31" s="143" t="s">
        <v>214</v>
      </c>
      <c r="F31" s="302" t="s">
        <v>90</v>
      </c>
      <c r="G31" s="302" t="s">
        <v>64</v>
      </c>
      <c r="H31" s="43" t="s">
        <v>121</v>
      </c>
      <c r="I31" s="386" t="s">
        <v>65</v>
      </c>
      <c r="J31" s="306">
        <v>5.2</v>
      </c>
      <c r="K31" s="306">
        <v>2</v>
      </c>
      <c r="L31" s="306">
        <v>1.3</v>
      </c>
      <c r="M31" s="306">
        <v>1</v>
      </c>
      <c r="N31" s="306"/>
      <c r="O31" s="306">
        <v>2.6</v>
      </c>
      <c r="P31" s="310">
        <f t="shared" ref="P31" si="10">J31*70+K31*75+L31*25+M31*60+N31*120+O31*45</f>
        <v>723.5</v>
      </c>
      <c r="R31" s="69"/>
      <c r="S31" s="286"/>
    </row>
    <row r="32" spans="1:20" ht="17.649999999999999" customHeight="1" thickBot="1">
      <c r="A32" s="30" t="s">
        <v>44</v>
      </c>
      <c r="B32" s="345"/>
      <c r="C32" s="96" t="s">
        <v>307</v>
      </c>
      <c r="D32" s="402"/>
      <c r="E32" s="161" t="s">
        <v>215</v>
      </c>
      <c r="F32" s="345"/>
      <c r="G32" s="345"/>
      <c r="H32" s="105" t="s">
        <v>122</v>
      </c>
      <c r="I32" s="387"/>
      <c r="J32" s="307"/>
      <c r="K32" s="307"/>
      <c r="L32" s="307"/>
      <c r="M32" s="307"/>
      <c r="N32" s="307"/>
      <c r="O32" s="307"/>
      <c r="P32" s="317" t="e">
        <v>#VALUE!</v>
      </c>
      <c r="R32" s="69"/>
      <c r="S32" s="286"/>
    </row>
    <row r="33" spans="1:31" s="2" customFormat="1" ht="17.649999999999999" customHeight="1">
      <c r="A33" s="31">
        <f>A31+3</f>
        <v>43423</v>
      </c>
      <c r="B33" s="309" t="s">
        <v>41</v>
      </c>
      <c r="C33" s="33" t="s">
        <v>239</v>
      </c>
      <c r="D33" s="302" t="s">
        <v>242</v>
      </c>
      <c r="E33" s="41" t="s">
        <v>101</v>
      </c>
      <c r="F33" s="311" t="s">
        <v>102</v>
      </c>
      <c r="G33" s="313" t="s">
        <v>45</v>
      </c>
      <c r="H33" s="63" t="s">
        <v>123</v>
      </c>
      <c r="I33" s="315" t="s">
        <v>47</v>
      </c>
      <c r="J33" s="382">
        <v>5.2</v>
      </c>
      <c r="K33" s="350">
        <v>2.2000000000000002</v>
      </c>
      <c r="L33" s="350">
        <v>1.1000000000000001</v>
      </c>
      <c r="M33" s="361">
        <v>1</v>
      </c>
      <c r="N33" s="350"/>
      <c r="O33" s="350">
        <v>2.5</v>
      </c>
      <c r="P33" s="377">
        <f t="shared" ref="P33" si="11">J33*70+K33*75+L33*25+M33*60+N33*120+O33*45</f>
        <v>729</v>
      </c>
      <c r="R33" s="4"/>
      <c r="S33" s="69"/>
      <c r="T33" s="282"/>
      <c r="U33" s="282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2" customFormat="1" ht="17.649999999999999" customHeight="1">
      <c r="A34" s="27" t="s">
        <v>18</v>
      </c>
      <c r="B34" s="303"/>
      <c r="C34" s="97" t="s">
        <v>240</v>
      </c>
      <c r="D34" s="303"/>
      <c r="E34" s="130" t="s">
        <v>103</v>
      </c>
      <c r="F34" s="312"/>
      <c r="G34" s="314"/>
      <c r="H34" s="182" t="s">
        <v>124</v>
      </c>
      <c r="I34" s="316"/>
      <c r="J34" s="304"/>
      <c r="K34" s="306"/>
      <c r="L34" s="306"/>
      <c r="M34" s="306"/>
      <c r="N34" s="306"/>
      <c r="O34" s="306"/>
      <c r="P34" s="310" t="e">
        <v>#VALUE!</v>
      </c>
      <c r="R34" s="287"/>
      <c r="S34" s="404"/>
      <c r="T34" s="282"/>
      <c r="U34" s="282"/>
      <c r="V34" s="7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2" customFormat="1" ht="17.649999999999999" customHeight="1">
      <c r="A35" s="28">
        <f>A33+1</f>
        <v>43424</v>
      </c>
      <c r="B35" s="314" t="s">
        <v>9</v>
      </c>
      <c r="C35" s="43" t="s">
        <v>86</v>
      </c>
      <c r="D35" s="302" t="s">
        <v>92</v>
      </c>
      <c r="E35" s="106" t="s">
        <v>154</v>
      </c>
      <c r="F35" s="302" t="s">
        <v>91</v>
      </c>
      <c r="G35" s="314" t="s">
        <v>49</v>
      </c>
      <c r="H35" s="43" t="s">
        <v>125</v>
      </c>
      <c r="I35" s="378"/>
      <c r="J35" s="304">
        <v>5.4</v>
      </c>
      <c r="K35" s="306">
        <v>2.2999999999999998</v>
      </c>
      <c r="L35" s="306">
        <v>1.3</v>
      </c>
      <c r="M35" s="306"/>
      <c r="N35" s="306"/>
      <c r="O35" s="306">
        <v>2.6</v>
      </c>
      <c r="P35" s="310">
        <f t="shared" ref="P35" si="12">J35*70+K35*75+L35*25+M35*60+N35*120+O35*45</f>
        <v>700</v>
      </c>
      <c r="R35" s="287"/>
      <c r="S35" s="404"/>
      <c r="T35" s="282"/>
      <c r="U35" s="282"/>
      <c r="V35" s="13"/>
    </row>
    <row r="36" spans="1:31" s="14" customFormat="1" ht="17.649999999999999" customHeight="1">
      <c r="A36" s="27" t="s">
        <v>19</v>
      </c>
      <c r="B36" s="320"/>
      <c r="C36" s="97" t="s">
        <v>213</v>
      </c>
      <c r="D36" s="303"/>
      <c r="E36" s="119" t="s">
        <v>155</v>
      </c>
      <c r="F36" s="303"/>
      <c r="G36" s="314"/>
      <c r="H36" s="97" t="s">
        <v>126</v>
      </c>
      <c r="I36" s="378"/>
      <c r="J36" s="304"/>
      <c r="K36" s="306"/>
      <c r="L36" s="306"/>
      <c r="M36" s="306"/>
      <c r="N36" s="306"/>
      <c r="O36" s="306"/>
      <c r="P36" s="310" t="e">
        <v>#VALUE!</v>
      </c>
      <c r="R36" s="74"/>
      <c r="S36" s="74"/>
      <c r="T36" s="74"/>
      <c r="U36" s="74"/>
    </row>
    <row r="37" spans="1:31" s="2" customFormat="1" ht="17.649999999999999" customHeight="1">
      <c r="A37" s="29">
        <f>A35+1</f>
        <v>43425</v>
      </c>
      <c r="B37" s="314" t="s">
        <v>40</v>
      </c>
      <c r="C37" s="107" t="s">
        <v>147</v>
      </c>
      <c r="D37" s="113" t="s">
        <v>98</v>
      </c>
      <c r="E37" s="107" t="s">
        <v>149</v>
      </c>
      <c r="F37" s="379" t="s">
        <v>90</v>
      </c>
      <c r="G37" s="379" t="s">
        <v>48</v>
      </c>
      <c r="H37" s="107" t="s">
        <v>151</v>
      </c>
      <c r="I37" s="378"/>
      <c r="J37" s="304">
        <v>5.5</v>
      </c>
      <c r="K37" s="306">
        <v>2</v>
      </c>
      <c r="L37" s="306">
        <v>1.3</v>
      </c>
      <c r="M37" s="306"/>
      <c r="N37" s="306"/>
      <c r="O37" s="306">
        <v>2.4</v>
      </c>
      <c r="P37" s="310">
        <f t="shared" ref="P37" si="13">J37*70+K37*75+L37*25+M37*60+N37*120+O37*45</f>
        <v>675.5</v>
      </c>
      <c r="R37" s="144"/>
      <c r="S37" s="308"/>
      <c r="T37" s="144"/>
      <c r="U37" s="308"/>
    </row>
    <row r="38" spans="1:31" s="14" customFormat="1" ht="17.649999999999999" customHeight="1">
      <c r="A38" s="27" t="s">
        <v>20</v>
      </c>
      <c r="B38" s="320"/>
      <c r="C38" s="108" t="s">
        <v>178</v>
      </c>
      <c r="D38" s="114"/>
      <c r="E38" s="108" t="s">
        <v>150</v>
      </c>
      <c r="F38" s="335"/>
      <c r="G38" s="335"/>
      <c r="H38" s="108" t="s">
        <v>151</v>
      </c>
      <c r="I38" s="378"/>
      <c r="J38" s="391"/>
      <c r="K38" s="349"/>
      <c r="L38" s="349"/>
      <c r="M38" s="306"/>
      <c r="N38" s="349"/>
      <c r="O38" s="349"/>
      <c r="P38" s="310" t="e">
        <v>#VALUE!</v>
      </c>
      <c r="R38" s="288"/>
      <c r="S38" s="308"/>
      <c r="T38" s="288"/>
      <c r="U38" s="308"/>
    </row>
    <row r="39" spans="1:31" s="2" customFormat="1" ht="17.649999999999999" customHeight="1">
      <c r="A39" s="29">
        <f>A37+1</f>
        <v>43426</v>
      </c>
      <c r="B39" s="314" t="s">
        <v>78</v>
      </c>
      <c r="C39" s="43" t="s">
        <v>131</v>
      </c>
      <c r="D39" s="302" t="s">
        <v>137</v>
      </c>
      <c r="E39" s="43" t="s">
        <v>194</v>
      </c>
      <c r="F39" s="302" t="s">
        <v>89</v>
      </c>
      <c r="G39" s="314" t="s">
        <v>49</v>
      </c>
      <c r="H39" s="134" t="s">
        <v>80</v>
      </c>
      <c r="I39" s="378"/>
      <c r="J39" s="306">
        <v>5.0999999999999996</v>
      </c>
      <c r="K39" s="306">
        <v>2.2000000000000002</v>
      </c>
      <c r="L39" s="306">
        <v>1.5</v>
      </c>
      <c r="M39" s="306"/>
      <c r="N39" s="306"/>
      <c r="O39" s="306">
        <v>2.5</v>
      </c>
      <c r="P39" s="310">
        <f t="shared" ref="P39" si="14">J39*70+K39*75+L39*25+M39*60+N39*120+O39*45</f>
        <v>672</v>
      </c>
      <c r="R39" s="282"/>
      <c r="S39" s="282"/>
      <c r="T39" s="282"/>
      <c r="U39" s="282"/>
    </row>
    <row r="40" spans="1:31" s="15" customFormat="1" ht="17.649999999999999" customHeight="1">
      <c r="A40" s="27" t="s">
        <v>21</v>
      </c>
      <c r="B40" s="320"/>
      <c r="C40" s="41" t="s">
        <v>132</v>
      </c>
      <c r="D40" s="303"/>
      <c r="E40" s="97" t="s">
        <v>195</v>
      </c>
      <c r="F40" s="303"/>
      <c r="G40" s="314"/>
      <c r="H40" s="97" t="s">
        <v>111</v>
      </c>
      <c r="I40" s="378"/>
      <c r="J40" s="306"/>
      <c r="K40" s="306"/>
      <c r="L40" s="306"/>
      <c r="M40" s="306"/>
      <c r="N40" s="306"/>
      <c r="O40" s="306"/>
      <c r="P40" s="310" t="e">
        <v>#VALUE!</v>
      </c>
      <c r="R40" s="69"/>
      <c r="S40" s="404"/>
      <c r="T40" s="75"/>
      <c r="U40" s="75"/>
    </row>
    <row r="41" spans="1:31" s="2" customFormat="1" ht="17.649999999999999" customHeight="1">
      <c r="A41" s="29">
        <f>A39+1</f>
        <v>43427</v>
      </c>
      <c r="B41" s="302" t="s">
        <v>9</v>
      </c>
      <c r="C41" s="43" t="s">
        <v>143</v>
      </c>
      <c r="D41" s="302" t="s">
        <v>145</v>
      </c>
      <c r="E41" s="134" t="s">
        <v>141</v>
      </c>
      <c r="F41" s="302" t="s">
        <v>91</v>
      </c>
      <c r="G41" s="314" t="s">
        <v>49</v>
      </c>
      <c r="H41" s="43" t="s">
        <v>135</v>
      </c>
      <c r="I41" s="336" t="s">
        <v>54</v>
      </c>
      <c r="J41" s="306">
        <v>5</v>
      </c>
      <c r="K41" s="306">
        <v>2</v>
      </c>
      <c r="L41" s="306">
        <v>1.6</v>
      </c>
      <c r="M41" s="306">
        <v>1</v>
      </c>
      <c r="N41" s="306"/>
      <c r="O41" s="306">
        <v>2.5</v>
      </c>
      <c r="P41" s="310">
        <f t="shared" ref="P41" si="15">J41*70+K41*75+L41*25+M41*60+N41*120+O41*45</f>
        <v>712.5</v>
      </c>
      <c r="R41" s="69"/>
      <c r="S41" s="404"/>
      <c r="T41" s="282"/>
      <c r="U41" s="282"/>
    </row>
    <row r="42" spans="1:31" s="14" customFormat="1" ht="17.649999999999999" customHeight="1" thickBot="1">
      <c r="A42" s="30" t="s">
        <v>22</v>
      </c>
      <c r="B42" s="345"/>
      <c r="C42" s="105" t="s">
        <v>144</v>
      </c>
      <c r="D42" s="345"/>
      <c r="E42" s="105" t="s">
        <v>142</v>
      </c>
      <c r="F42" s="345"/>
      <c r="G42" s="346"/>
      <c r="H42" s="105" t="s">
        <v>136</v>
      </c>
      <c r="I42" s="337"/>
      <c r="J42" s="307"/>
      <c r="K42" s="307"/>
      <c r="L42" s="307"/>
      <c r="M42" s="307"/>
      <c r="N42" s="307"/>
      <c r="O42" s="307"/>
      <c r="P42" s="317" t="e">
        <v>#VALUE!</v>
      </c>
      <c r="R42" s="74"/>
      <c r="S42" s="74"/>
      <c r="T42" s="74"/>
      <c r="U42" s="74"/>
    </row>
    <row r="43" spans="1:31" s="2" customFormat="1" ht="17.649999999999999" customHeight="1">
      <c r="A43" s="31">
        <f>A41+3</f>
        <v>43430</v>
      </c>
      <c r="B43" s="309" t="s">
        <v>41</v>
      </c>
      <c r="C43" s="162" t="s">
        <v>255</v>
      </c>
      <c r="D43" s="406" t="s">
        <v>193</v>
      </c>
      <c r="E43" s="104" t="s">
        <v>107</v>
      </c>
      <c r="F43" s="309" t="s">
        <v>91</v>
      </c>
      <c r="G43" s="313" t="s">
        <v>45</v>
      </c>
      <c r="H43" s="65" t="s">
        <v>129</v>
      </c>
      <c r="I43" s="315" t="s">
        <v>47</v>
      </c>
      <c r="J43" s="366">
        <v>5.3</v>
      </c>
      <c r="K43" s="361">
        <v>2</v>
      </c>
      <c r="L43" s="361">
        <v>1</v>
      </c>
      <c r="M43" s="361">
        <v>1</v>
      </c>
      <c r="N43" s="361"/>
      <c r="O43" s="361">
        <v>2.6</v>
      </c>
      <c r="P43" s="377">
        <f t="shared" ref="P43" si="16">J43*70+K43*75+L43*25+M43*60+N43*120+O43*45</f>
        <v>723</v>
      </c>
      <c r="R43" s="73"/>
      <c r="S43" s="73"/>
      <c r="T43" s="73"/>
      <c r="U43" s="73"/>
    </row>
    <row r="44" spans="1:31" s="14" customFormat="1" ht="17.649999999999999" customHeight="1">
      <c r="A44" s="32" t="s">
        <v>23</v>
      </c>
      <c r="B44" s="303"/>
      <c r="C44" s="163" t="s">
        <v>256</v>
      </c>
      <c r="D44" s="332"/>
      <c r="E44" s="119" t="s">
        <v>108</v>
      </c>
      <c r="F44" s="303"/>
      <c r="G44" s="314"/>
      <c r="H44" s="99" t="s">
        <v>130</v>
      </c>
      <c r="I44" s="316"/>
      <c r="J44" s="304"/>
      <c r="K44" s="306"/>
      <c r="L44" s="306"/>
      <c r="M44" s="306"/>
      <c r="N44" s="306"/>
      <c r="O44" s="306"/>
      <c r="P44" s="310" t="e">
        <v>#VALUE!</v>
      </c>
    </row>
    <row r="45" spans="1:31" s="2" customFormat="1" ht="17.649999999999999" customHeight="1">
      <c r="A45" s="29">
        <f>A43+1</f>
        <v>43431</v>
      </c>
      <c r="B45" s="314" t="s">
        <v>9</v>
      </c>
      <c r="C45" s="133" t="s">
        <v>201</v>
      </c>
      <c r="D45" s="302" t="s">
        <v>90</v>
      </c>
      <c r="E45" s="133" t="s">
        <v>159</v>
      </c>
      <c r="F45" s="302" t="s">
        <v>259</v>
      </c>
      <c r="G45" s="344" t="s">
        <v>232</v>
      </c>
      <c r="H45" s="143" t="s">
        <v>233</v>
      </c>
      <c r="I45" s="316"/>
      <c r="J45" s="304">
        <v>5</v>
      </c>
      <c r="K45" s="306">
        <v>2.2000000000000002</v>
      </c>
      <c r="L45" s="306">
        <v>1.5</v>
      </c>
      <c r="M45" s="306"/>
      <c r="N45" s="306"/>
      <c r="O45" s="306">
        <v>2.6</v>
      </c>
      <c r="P45" s="310">
        <f t="shared" ref="P45" si="17">J45*70+K45*75+L45*25+M45*60+N45*120+O45*45</f>
        <v>669.5</v>
      </c>
    </row>
    <row r="46" spans="1:31" s="14" customFormat="1" ht="17.649999999999999" customHeight="1">
      <c r="A46" s="27" t="s">
        <v>19</v>
      </c>
      <c r="B46" s="320"/>
      <c r="C46" s="97" t="s">
        <v>202</v>
      </c>
      <c r="D46" s="303"/>
      <c r="E46" s="97" t="s">
        <v>252</v>
      </c>
      <c r="F46" s="303"/>
      <c r="G46" s="344"/>
      <c r="H46" s="181" t="s">
        <v>234</v>
      </c>
      <c r="I46" s="316"/>
      <c r="J46" s="304"/>
      <c r="K46" s="306"/>
      <c r="L46" s="306"/>
      <c r="M46" s="306"/>
      <c r="N46" s="306"/>
      <c r="O46" s="306"/>
      <c r="P46" s="310" t="e">
        <v>#VALUE!</v>
      </c>
    </row>
    <row r="47" spans="1:31" s="2" customFormat="1" ht="17.649999999999999" customHeight="1">
      <c r="A47" s="141">
        <f>A45+1</f>
        <v>43432</v>
      </c>
      <c r="B47" s="332" t="s">
        <v>40</v>
      </c>
      <c r="C47" s="148" t="s">
        <v>221</v>
      </c>
      <c r="D47" s="334" t="s">
        <v>223</v>
      </c>
      <c r="E47" s="148" t="s">
        <v>224</v>
      </c>
      <c r="F47" s="334" t="s">
        <v>223</v>
      </c>
      <c r="G47" s="334" t="s">
        <v>48</v>
      </c>
      <c r="H47" s="148" t="s">
        <v>226</v>
      </c>
      <c r="I47" s="338"/>
      <c r="J47" s="351">
        <v>5.5</v>
      </c>
      <c r="K47" s="347">
        <v>2</v>
      </c>
      <c r="L47" s="347">
        <v>1.6</v>
      </c>
      <c r="M47" s="347"/>
      <c r="N47" s="347"/>
      <c r="O47" s="347">
        <v>2.5</v>
      </c>
      <c r="P47" s="310">
        <f t="shared" ref="P47" si="18">J47*70+K47*75+L47*25+M47*60+N47*120+O47*45</f>
        <v>687.5</v>
      </c>
    </row>
    <row r="48" spans="1:31" s="14" customFormat="1" ht="17.649999999999999" customHeight="1">
      <c r="A48" s="142" t="s">
        <v>20</v>
      </c>
      <c r="B48" s="333"/>
      <c r="C48" s="149" t="s">
        <v>222</v>
      </c>
      <c r="D48" s="335"/>
      <c r="E48" s="150" t="s">
        <v>225</v>
      </c>
      <c r="F48" s="335"/>
      <c r="G48" s="335"/>
      <c r="H48" s="149" t="s">
        <v>227</v>
      </c>
      <c r="I48" s="339"/>
      <c r="J48" s="352"/>
      <c r="K48" s="348"/>
      <c r="L48" s="348"/>
      <c r="M48" s="348"/>
      <c r="N48" s="348"/>
      <c r="O48" s="348"/>
      <c r="P48" s="310" t="e">
        <v>#VALUE!</v>
      </c>
    </row>
    <row r="49" spans="1:19" s="14" customFormat="1" ht="17.649999999999999" customHeight="1">
      <c r="A49" s="146">
        <f>A47+1</f>
        <v>43433</v>
      </c>
      <c r="B49" s="344" t="s">
        <v>56</v>
      </c>
      <c r="C49" s="165" t="s">
        <v>314</v>
      </c>
      <c r="D49" s="302" t="s">
        <v>320</v>
      </c>
      <c r="E49" s="165" t="s">
        <v>313</v>
      </c>
      <c r="F49" s="302" t="s">
        <v>320</v>
      </c>
      <c r="G49" s="316" t="s">
        <v>49</v>
      </c>
      <c r="H49" s="134" t="s">
        <v>127</v>
      </c>
      <c r="I49" s="339" t="s">
        <v>67</v>
      </c>
      <c r="J49" s="348">
        <v>5.3</v>
      </c>
      <c r="K49" s="348">
        <v>2.2999999999999998</v>
      </c>
      <c r="L49" s="348">
        <v>1.4</v>
      </c>
      <c r="M49" s="348"/>
      <c r="N49" s="348">
        <v>1</v>
      </c>
      <c r="O49" s="348">
        <v>2</v>
      </c>
      <c r="P49" s="310">
        <f t="shared" ref="P49" si="19">J49*70+K49*75+L49*25+M49*60+N49*120+O49*45</f>
        <v>788.5</v>
      </c>
    </row>
    <row r="50" spans="1:19" s="14" customFormat="1" ht="17.649999999999999" customHeight="1">
      <c r="A50" s="142" t="s">
        <v>21</v>
      </c>
      <c r="B50" s="333"/>
      <c r="C50" s="164" t="s">
        <v>257</v>
      </c>
      <c r="D50" s="303"/>
      <c r="E50" s="166" t="s">
        <v>258</v>
      </c>
      <c r="F50" s="303"/>
      <c r="G50" s="316"/>
      <c r="H50" s="133" t="s">
        <v>128</v>
      </c>
      <c r="I50" s="339"/>
      <c r="J50" s="348"/>
      <c r="K50" s="348"/>
      <c r="L50" s="348"/>
      <c r="M50" s="348"/>
      <c r="N50" s="348"/>
      <c r="O50" s="348"/>
      <c r="P50" s="310" t="e">
        <v>#VALUE!</v>
      </c>
    </row>
    <row r="51" spans="1:19" s="2" customFormat="1" ht="17.649999999999999" customHeight="1">
      <c r="A51" s="141">
        <f>A49+1</f>
        <v>43434</v>
      </c>
      <c r="B51" s="332" t="s">
        <v>9</v>
      </c>
      <c r="C51" s="101" t="s">
        <v>198</v>
      </c>
      <c r="D51" s="155" t="s">
        <v>190</v>
      </c>
      <c r="E51" s="101" t="s">
        <v>109</v>
      </c>
      <c r="F51" s="155" t="s">
        <v>91</v>
      </c>
      <c r="G51" s="316" t="s">
        <v>49</v>
      </c>
      <c r="H51" s="134" t="s">
        <v>119</v>
      </c>
      <c r="I51" s="336" t="s">
        <v>46</v>
      </c>
      <c r="J51" s="347">
        <v>5</v>
      </c>
      <c r="K51" s="347">
        <v>2</v>
      </c>
      <c r="L51" s="347">
        <v>1.2</v>
      </c>
      <c r="M51" s="347">
        <v>1</v>
      </c>
      <c r="N51" s="347"/>
      <c r="O51" s="347">
        <v>2.4</v>
      </c>
      <c r="P51" s="310">
        <f t="shared" ref="P51" si="20">J51*70+K51*75+L51*25+M51*60+N51*120+O51*45</f>
        <v>698</v>
      </c>
      <c r="R51" s="140"/>
      <c r="S51" s="140"/>
    </row>
    <row r="52" spans="1:19" s="14" customFormat="1" ht="17.649999999999999" customHeight="1" thickBot="1">
      <c r="A52" s="160" t="s">
        <v>251</v>
      </c>
      <c r="B52" s="340"/>
      <c r="C52" s="105" t="s">
        <v>199</v>
      </c>
      <c r="D52" s="156"/>
      <c r="E52" s="157" t="s">
        <v>110</v>
      </c>
      <c r="F52" s="156"/>
      <c r="G52" s="337"/>
      <c r="H52" s="158" t="s">
        <v>120</v>
      </c>
      <c r="I52" s="337"/>
      <c r="J52" s="385"/>
      <c r="K52" s="385"/>
      <c r="L52" s="385"/>
      <c r="M52" s="385"/>
      <c r="N52" s="385"/>
      <c r="O52" s="385"/>
      <c r="P52" s="317" t="e">
        <v>#VALUE!</v>
      </c>
      <c r="R52" s="144"/>
      <c r="S52" s="74"/>
    </row>
    <row r="53" spans="1:19" s="2" customFormat="1" ht="17.649999999999999" hidden="1" customHeight="1">
      <c r="A53" s="86">
        <v>43070</v>
      </c>
      <c r="B53" s="330" t="s">
        <v>7</v>
      </c>
      <c r="C53" s="145"/>
      <c r="D53" s="341"/>
      <c r="E53" s="85"/>
      <c r="F53" s="341"/>
      <c r="G53" s="330"/>
      <c r="H53" s="85"/>
      <c r="I53" s="394"/>
      <c r="J53" s="392"/>
      <c r="K53" s="392"/>
      <c r="L53" s="392"/>
      <c r="M53" s="392"/>
      <c r="N53" s="392"/>
      <c r="O53" s="392"/>
      <c r="P53" s="383"/>
      <c r="R53" s="70"/>
      <c r="S53" s="84"/>
    </row>
    <row r="54" spans="1:19" s="14" customFormat="1" ht="17.649999999999999" hidden="1" customHeight="1" thickBot="1">
      <c r="A54" s="87" t="s">
        <v>8</v>
      </c>
      <c r="B54" s="331"/>
      <c r="C54" s="88"/>
      <c r="D54" s="342"/>
      <c r="E54" s="89"/>
      <c r="F54" s="342"/>
      <c r="G54" s="343"/>
      <c r="H54" s="89"/>
      <c r="I54" s="395"/>
      <c r="J54" s="393"/>
      <c r="K54" s="393"/>
      <c r="L54" s="393"/>
      <c r="M54" s="393"/>
      <c r="N54" s="393"/>
      <c r="O54" s="393"/>
      <c r="P54" s="384"/>
    </row>
    <row r="55" spans="1:19" s="14" customFormat="1" ht="17.649999999999999" hidden="1" customHeight="1">
      <c r="A55" s="90">
        <v>43008</v>
      </c>
      <c r="B55" s="390" t="s">
        <v>63</v>
      </c>
      <c r="C55" s="91"/>
      <c r="D55" s="390"/>
      <c r="E55" s="91"/>
      <c r="F55" s="390"/>
      <c r="G55" s="390"/>
      <c r="H55" s="92"/>
      <c r="I55" s="399"/>
      <c r="J55" s="396"/>
      <c r="K55" s="398"/>
      <c r="L55" s="398"/>
      <c r="M55" s="398"/>
      <c r="N55" s="398"/>
      <c r="O55" s="398"/>
      <c r="P55" s="388"/>
    </row>
    <row r="56" spans="1:19" s="14" customFormat="1" ht="17.649999999999999" hidden="1" customHeight="1" thickBot="1">
      <c r="A56" s="93" t="s">
        <v>50</v>
      </c>
      <c r="B56" s="342"/>
      <c r="C56" s="89"/>
      <c r="D56" s="342"/>
      <c r="E56" s="89"/>
      <c r="F56" s="342"/>
      <c r="G56" s="342"/>
      <c r="H56" s="94"/>
      <c r="I56" s="400"/>
      <c r="J56" s="397"/>
      <c r="K56" s="393"/>
      <c r="L56" s="393"/>
      <c r="M56" s="393"/>
      <c r="N56" s="393"/>
      <c r="O56" s="393"/>
      <c r="P56" s="389"/>
    </row>
    <row r="57" spans="1:19" s="18" customFormat="1" ht="14.25" customHeight="1">
      <c r="A57" s="328" t="s">
        <v>25</v>
      </c>
      <c r="B57" s="329"/>
      <c r="C57" s="326" t="s">
        <v>26</v>
      </c>
      <c r="D57" s="326"/>
      <c r="E57" s="67" t="s">
        <v>27</v>
      </c>
      <c r="F57" s="326" t="s">
        <v>28</v>
      </c>
      <c r="G57" s="326"/>
      <c r="H57" s="67" t="s">
        <v>29</v>
      </c>
      <c r="I57" s="326" t="s">
        <v>30</v>
      </c>
      <c r="J57" s="326"/>
      <c r="K57" s="326"/>
      <c r="L57" s="326" t="s">
        <v>31</v>
      </c>
      <c r="M57" s="326"/>
      <c r="N57" s="326" t="s">
        <v>32</v>
      </c>
      <c r="O57" s="326"/>
      <c r="P57" s="327"/>
      <c r="Q57" s="16"/>
      <c r="R57" s="17"/>
      <c r="S57" s="17"/>
    </row>
    <row r="58" spans="1:19" s="19" customFormat="1" ht="14.65" customHeight="1">
      <c r="A58" s="300" t="s">
        <v>33</v>
      </c>
      <c r="B58" s="301"/>
      <c r="C58" s="298">
        <v>670</v>
      </c>
      <c r="D58" s="298" t="s">
        <v>34</v>
      </c>
      <c r="E58" s="66">
        <v>4.5</v>
      </c>
      <c r="F58" s="297">
        <v>2</v>
      </c>
      <c r="G58" s="297"/>
      <c r="H58" s="66">
        <v>1.5</v>
      </c>
      <c r="I58" s="298" t="s">
        <v>6</v>
      </c>
      <c r="J58" s="298"/>
      <c r="K58" s="298" t="s">
        <v>34</v>
      </c>
      <c r="L58" s="298" t="s">
        <v>6</v>
      </c>
      <c r="M58" s="298"/>
      <c r="N58" s="298">
        <v>2</v>
      </c>
      <c r="O58" s="298"/>
      <c r="P58" s="299"/>
      <c r="Q58" s="20"/>
    </row>
    <row r="59" spans="1:19" s="19" customFormat="1" ht="14.65" customHeight="1">
      <c r="A59" s="300" t="s">
        <v>35</v>
      </c>
      <c r="B59" s="301"/>
      <c r="C59" s="298">
        <v>770</v>
      </c>
      <c r="D59" s="298" t="s">
        <v>34</v>
      </c>
      <c r="E59" s="66">
        <v>5</v>
      </c>
      <c r="F59" s="297">
        <v>2</v>
      </c>
      <c r="G59" s="297"/>
      <c r="H59" s="66">
        <v>2</v>
      </c>
      <c r="I59" s="298" t="s">
        <v>6</v>
      </c>
      <c r="J59" s="298"/>
      <c r="K59" s="298" t="s">
        <v>34</v>
      </c>
      <c r="L59" s="298" t="s">
        <v>6</v>
      </c>
      <c r="M59" s="298"/>
      <c r="N59" s="298">
        <v>2.5</v>
      </c>
      <c r="O59" s="298"/>
      <c r="P59" s="299"/>
    </row>
    <row r="60" spans="1:19" s="19" customFormat="1" ht="14.65" customHeight="1" thickBot="1">
      <c r="A60" s="321" t="s">
        <v>39</v>
      </c>
      <c r="B60" s="322"/>
      <c r="C60" s="323">
        <v>860</v>
      </c>
      <c r="D60" s="323" t="s">
        <v>34</v>
      </c>
      <c r="E60" s="68">
        <v>5.5</v>
      </c>
      <c r="F60" s="325">
        <v>2.5</v>
      </c>
      <c r="G60" s="325"/>
      <c r="H60" s="68">
        <v>2</v>
      </c>
      <c r="I60" s="323" t="s">
        <v>6</v>
      </c>
      <c r="J60" s="323"/>
      <c r="K60" s="323" t="s">
        <v>34</v>
      </c>
      <c r="L60" s="323" t="s">
        <v>6</v>
      </c>
      <c r="M60" s="323"/>
      <c r="N60" s="323">
        <v>2.5</v>
      </c>
      <c r="O60" s="323"/>
      <c r="P60" s="324"/>
    </row>
    <row r="61" spans="1:19" s="19" customFormat="1" ht="14.65" customHeight="1">
      <c r="A61" s="62" t="s">
        <v>36</v>
      </c>
      <c r="B61" s="53"/>
      <c r="C61" s="54"/>
      <c r="D61" s="55"/>
      <c r="E61" s="55"/>
      <c r="F61" s="55"/>
      <c r="G61" s="54"/>
      <c r="H61" s="54"/>
      <c r="I61" s="55"/>
      <c r="J61" s="53"/>
      <c r="K61" s="53"/>
      <c r="L61" s="53"/>
      <c r="M61" s="53"/>
      <c r="N61" s="53"/>
      <c r="O61" s="56"/>
      <c r="P61" s="55"/>
      <c r="Q61" s="20"/>
    </row>
    <row r="62" spans="1:19" s="19" customFormat="1" ht="14.65" customHeight="1">
      <c r="A62" s="50" t="s">
        <v>37</v>
      </c>
      <c r="B62" s="57"/>
      <c r="C62" s="58"/>
      <c r="D62" s="57"/>
      <c r="E62" s="57"/>
      <c r="F62" s="57"/>
      <c r="G62" s="58"/>
      <c r="H62" s="58"/>
      <c r="I62" s="57"/>
      <c r="J62" s="57"/>
      <c r="K62" s="57"/>
      <c r="L62" s="57"/>
      <c r="M62" s="57"/>
      <c r="N62" s="57"/>
      <c r="O62" s="59"/>
      <c r="P62" s="57"/>
      <c r="Q62" s="20"/>
    </row>
    <row r="63" spans="1:19" ht="14.65" customHeight="1">
      <c r="A63" s="82"/>
      <c r="B63" s="57"/>
      <c r="C63" s="82" t="s">
        <v>59</v>
      </c>
      <c r="D63" s="57"/>
      <c r="E63" s="81" t="s">
        <v>58</v>
      </c>
      <c r="F63" s="57"/>
      <c r="G63" s="57"/>
      <c r="H63" s="57"/>
      <c r="I63" s="60" t="s">
        <v>38</v>
      </c>
      <c r="J63" s="57"/>
      <c r="K63" s="57"/>
      <c r="L63" s="57"/>
      <c r="M63" s="57"/>
      <c r="N63" s="57"/>
      <c r="O63" s="57"/>
      <c r="P63" s="57"/>
    </row>
    <row r="64" spans="1:19" ht="21" customHeight="1">
      <c r="A64" s="51"/>
      <c r="B64" s="57"/>
      <c r="C64" s="58"/>
      <c r="D64" s="57"/>
      <c r="E64" s="57"/>
      <c r="F64" s="57"/>
      <c r="G64" s="58"/>
      <c r="H64" s="58"/>
      <c r="I64" s="55"/>
      <c r="J64" s="57"/>
      <c r="K64" s="57"/>
      <c r="L64" s="57"/>
      <c r="M64" s="57"/>
      <c r="N64" s="57"/>
      <c r="O64" s="59"/>
      <c r="P64" s="57"/>
    </row>
    <row r="65" spans="1:16" ht="21" customHeight="1">
      <c r="A65" s="50"/>
      <c r="B65" s="57"/>
      <c r="C65" s="58"/>
      <c r="D65" s="61"/>
      <c r="E65" s="57"/>
      <c r="F65" s="57"/>
      <c r="G65" s="58"/>
      <c r="H65" s="58"/>
      <c r="I65" s="57"/>
      <c r="J65" s="57"/>
      <c r="K65" s="57"/>
      <c r="L65" s="57"/>
      <c r="M65" s="57"/>
      <c r="N65" s="57"/>
      <c r="O65" s="59"/>
      <c r="P65" s="57"/>
    </row>
    <row r="66" spans="1:16" ht="21" customHeight="1">
      <c r="A66" s="52"/>
      <c r="B66" s="45"/>
      <c r="C66" s="46"/>
      <c r="D66" s="44"/>
      <c r="E66" s="44"/>
      <c r="F66" s="44"/>
      <c r="G66" s="46"/>
      <c r="H66" s="46"/>
      <c r="I66" s="57"/>
      <c r="J66" s="47"/>
      <c r="K66" s="47"/>
      <c r="L66" s="47"/>
      <c r="M66" s="47"/>
      <c r="N66" s="47"/>
      <c r="O66" s="48"/>
      <c r="P66" s="49"/>
    </row>
    <row r="67" spans="1:16" ht="21" customHeight="1">
      <c r="F67" s="83"/>
    </row>
  </sheetData>
  <sheetProtection selectLockedCells="1" selectUnlockedCells="1"/>
  <customSheetViews>
    <customSheetView guid="{BA281A06-F44F-4E2E-8200-119C13A6BFB7}" showPageBreaks="1" fitToPage="1" printArea="1" hiddenRows="1" hiddenColumns="1" view="pageBreakPreview">
      <selection activeCell="S72" sqref="S72"/>
      <pageMargins left="0" right="0" top="0.23622047244094491" bottom="0.15748031496062992" header="0.27559055118110237" footer="0.23622047244094491"/>
      <printOptions horizontalCentered="1" verticalCentered="1"/>
      <pageSetup paperSize="9" scale="98" firstPageNumber="0" orientation="portrait" r:id="rId1"/>
      <headerFooter alignWithMargins="0"/>
    </customSheetView>
    <customSheetView guid="{2533F5A2-B850-4827-AF0B-9273D21E96F6}" showPageBreaks="1" fitToPage="1" printArea="1" hiddenRows="1" view="pageBreakPreview">
      <selection activeCell="R64" sqref="R64"/>
      <pageMargins left="0" right="0" top="0.23622047244094491" bottom="0.15748031496062992" header="0.27559055118110237" footer="0.23622047244094491"/>
      <printOptions horizontalCentered="1" verticalCentered="1"/>
      <pageSetup paperSize="9" scale="82" firstPageNumber="0" orientation="portrait" r:id="rId2"/>
      <headerFooter alignWithMargins="0"/>
    </customSheetView>
  </customSheetViews>
  <mergeCells count="348">
    <mergeCell ref="S34:S35"/>
    <mergeCell ref="F41:F42"/>
    <mergeCell ref="D35:D36"/>
    <mergeCell ref="F25:F26"/>
    <mergeCell ref="F27:F28"/>
    <mergeCell ref="F29:F30"/>
    <mergeCell ref="D43:D44"/>
    <mergeCell ref="F43:F44"/>
    <mergeCell ref="F31:F32"/>
    <mergeCell ref="P29:P30"/>
    <mergeCell ref="P31:P32"/>
    <mergeCell ref="P43:P44"/>
    <mergeCell ref="P41:P42"/>
    <mergeCell ref="M25:M26"/>
    <mergeCell ref="N25:N26"/>
    <mergeCell ref="S37:S38"/>
    <mergeCell ref="G33:G34"/>
    <mergeCell ref="D33:D34"/>
    <mergeCell ref="D27:D28"/>
    <mergeCell ref="D29:D30"/>
    <mergeCell ref="D31:D32"/>
    <mergeCell ref="P25:P26"/>
    <mergeCell ref="S40:S41"/>
    <mergeCell ref="G9:G10"/>
    <mergeCell ref="I9:I10"/>
    <mergeCell ref="G37:G38"/>
    <mergeCell ref="I37:I38"/>
    <mergeCell ref="O25:O26"/>
    <mergeCell ref="D45:D46"/>
    <mergeCell ref="F45:F46"/>
    <mergeCell ref="N41:N42"/>
    <mergeCell ref="O41:O42"/>
    <mergeCell ref="L43:L44"/>
    <mergeCell ref="M43:M44"/>
    <mergeCell ref="L21:L22"/>
    <mergeCell ref="D39:D40"/>
    <mergeCell ref="F39:F40"/>
    <mergeCell ref="F37:F38"/>
    <mergeCell ref="F33:F34"/>
    <mergeCell ref="F35:F36"/>
    <mergeCell ref="D9:D10"/>
    <mergeCell ref="D11:D12"/>
    <mergeCell ref="D15:D16"/>
    <mergeCell ref="D17:D18"/>
    <mergeCell ref="D19:D20"/>
    <mergeCell ref="D21:D22"/>
    <mergeCell ref="D25:D26"/>
    <mergeCell ref="L55:L56"/>
    <mergeCell ref="M55:M56"/>
    <mergeCell ref="N55:N56"/>
    <mergeCell ref="O55:O56"/>
    <mergeCell ref="L45:L46"/>
    <mergeCell ref="M45:M46"/>
    <mergeCell ref="G51:G52"/>
    <mergeCell ref="I51:I52"/>
    <mergeCell ref="O43:O44"/>
    <mergeCell ref="K53:K54"/>
    <mergeCell ref="L53:L54"/>
    <mergeCell ref="J51:J52"/>
    <mergeCell ref="K51:K52"/>
    <mergeCell ref="L51:L52"/>
    <mergeCell ref="M53:M54"/>
    <mergeCell ref="N53:N54"/>
    <mergeCell ref="J53:J54"/>
    <mergeCell ref="I55:I56"/>
    <mergeCell ref="K49:K50"/>
    <mergeCell ref="L49:L50"/>
    <mergeCell ref="M49:M50"/>
    <mergeCell ref="N49:N50"/>
    <mergeCell ref="O49:O50"/>
    <mergeCell ref="K43:K44"/>
    <mergeCell ref="P55:P56"/>
    <mergeCell ref="B55:B56"/>
    <mergeCell ref="G55:G56"/>
    <mergeCell ref="F55:F56"/>
    <mergeCell ref="D55:D56"/>
    <mergeCell ref="P37:P38"/>
    <mergeCell ref="N35:N36"/>
    <mergeCell ref="O35:O36"/>
    <mergeCell ref="P35:P36"/>
    <mergeCell ref="P39:P40"/>
    <mergeCell ref="M39:M40"/>
    <mergeCell ref="J41:J42"/>
    <mergeCell ref="K41:K42"/>
    <mergeCell ref="L41:L42"/>
    <mergeCell ref="L37:L38"/>
    <mergeCell ref="J37:J38"/>
    <mergeCell ref="K37:K38"/>
    <mergeCell ref="J39:J40"/>
    <mergeCell ref="O53:O54"/>
    <mergeCell ref="I53:I54"/>
    <mergeCell ref="J55:J56"/>
    <mergeCell ref="K55:K56"/>
    <mergeCell ref="I43:I44"/>
    <mergeCell ref="J43:J44"/>
    <mergeCell ref="B33:B34"/>
    <mergeCell ref="I33:I34"/>
    <mergeCell ref="N51:N52"/>
    <mergeCell ref="O51:O52"/>
    <mergeCell ref="P51:P52"/>
    <mergeCell ref="B29:B30"/>
    <mergeCell ref="G29:G30"/>
    <mergeCell ref="I29:I30"/>
    <mergeCell ref="J29:J30"/>
    <mergeCell ref="K29:K30"/>
    <mergeCell ref="L29:L30"/>
    <mergeCell ref="M29:M30"/>
    <mergeCell ref="N29:N30"/>
    <mergeCell ref="O29:O30"/>
    <mergeCell ref="B31:B32"/>
    <mergeCell ref="G31:G32"/>
    <mergeCell ref="I31:I32"/>
    <mergeCell ref="J31:J32"/>
    <mergeCell ref="K31:K32"/>
    <mergeCell ref="L31:L32"/>
    <mergeCell ref="M31:M32"/>
    <mergeCell ref="N31:N32"/>
    <mergeCell ref="O31:O32"/>
    <mergeCell ref="I39:I40"/>
    <mergeCell ref="P53:P54"/>
    <mergeCell ref="P33:P34"/>
    <mergeCell ref="J33:J34"/>
    <mergeCell ref="K33:K34"/>
    <mergeCell ref="L33:L34"/>
    <mergeCell ref="M33:M34"/>
    <mergeCell ref="N33:N34"/>
    <mergeCell ref="O33:O34"/>
    <mergeCell ref="M37:M38"/>
    <mergeCell ref="M35:M36"/>
    <mergeCell ref="O39:O40"/>
    <mergeCell ref="N39:N40"/>
    <mergeCell ref="M47:M48"/>
    <mergeCell ref="N47:N48"/>
    <mergeCell ref="O47:O48"/>
    <mergeCell ref="P47:P48"/>
    <mergeCell ref="M51:M52"/>
    <mergeCell ref="P45:P46"/>
    <mergeCell ref="N45:N46"/>
    <mergeCell ref="O45:O46"/>
    <mergeCell ref="N43:N44"/>
    <mergeCell ref="J49:J50"/>
    <mergeCell ref="J35:J36"/>
    <mergeCell ref="K35:K36"/>
    <mergeCell ref="B35:B36"/>
    <mergeCell ref="G35:G36"/>
    <mergeCell ref="I35:I36"/>
    <mergeCell ref="M21:M22"/>
    <mergeCell ref="N21:N22"/>
    <mergeCell ref="O21:O22"/>
    <mergeCell ref="P23:P24"/>
    <mergeCell ref="J23:J24"/>
    <mergeCell ref="K23:K24"/>
    <mergeCell ref="L23:L24"/>
    <mergeCell ref="M23:M24"/>
    <mergeCell ref="N23:N24"/>
    <mergeCell ref="O23:O24"/>
    <mergeCell ref="B27:B28"/>
    <mergeCell ref="G27:G28"/>
    <mergeCell ref="I27:I28"/>
    <mergeCell ref="B25:B26"/>
    <mergeCell ref="G25:G26"/>
    <mergeCell ref="I25:I26"/>
    <mergeCell ref="J25:J26"/>
    <mergeCell ref="K25:K26"/>
    <mergeCell ref="P27:P28"/>
    <mergeCell ref="J27:J28"/>
    <mergeCell ref="K27:K28"/>
    <mergeCell ref="B19:B20"/>
    <mergeCell ref="G19:G20"/>
    <mergeCell ref="I19:I20"/>
    <mergeCell ref="J19:J20"/>
    <mergeCell ref="B21:B22"/>
    <mergeCell ref="G21:G22"/>
    <mergeCell ref="I21:I22"/>
    <mergeCell ref="J21:J22"/>
    <mergeCell ref="K21:K22"/>
    <mergeCell ref="S10:S11"/>
    <mergeCell ref="K9:K10"/>
    <mergeCell ref="L9:L10"/>
    <mergeCell ref="M9:M10"/>
    <mergeCell ref="N9:N10"/>
    <mergeCell ref="O9:O10"/>
    <mergeCell ref="P9:P10"/>
    <mergeCell ref="P19:P20"/>
    <mergeCell ref="P17:P18"/>
    <mergeCell ref="K19:K20"/>
    <mergeCell ref="L19:L20"/>
    <mergeCell ref="M19:M20"/>
    <mergeCell ref="N19:N20"/>
    <mergeCell ref="O19:O20"/>
    <mergeCell ref="O11:O12"/>
    <mergeCell ref="P11:P12"/>
    <mergeCell ref="M11:M12"/>
    <mergeCell ref="P15:P16"/>
    <mergeCell ref="M17:M18"/>
    <mergeCell ref="P13:P14"/>
    <mergeCell ref="L17:L18"/>
    <mergeCell ref="J9:J10"/>
    <mergeCell ref="N17:N18"/>
    <mergeCell ref="O17:O18"/>
    <mergeCell ref="G17:G18"/>
    <mergeCell ref="I17:I18"/>
    <mergeCell ref="B11:B12"/>
    <mergeCell ref="G11:G12"/>
    <mergeCell ref="I11:I12"/>
    <mergeCell ref="B15:B16"/>
    <mergeCell ref="B17:B18"/>
    <mergeCell ref="D13:D14"/>
    <mergeCell ref="L11:L12"/>
    <mergeCell ref="N11:N12"/>
    <mergeCell ref="B13:B14"/>
    <mergeCell ref="G13:G14"/>
    <mergeCell ref="I13:I14"/>
    <mergeCell ref="J13:J14"/>
    <mergeCell ref="K13:K14"/>
    <mergeCell ref="L13:L14"/>
    <mergeCell ref="M13:M14"/>
    <mergeCell ref="N13:N14"/>
    <mergeCell ref="O13:O14"/>
    <mergeCell ref="J17:J18"/>
    <mergeCell ref="K17:K18"/>
    <mergeCell ref="P7:P8"/>
    <mergeCell ref="AF4:AF5"/>
    <mergeCell ref="B5:B6"/>
    <mergeCell ref="J5:J6"/>
    <mergeCell ref="K5:K6"/>
    <mergeCell ref="L5:L6"/>
    <mergeCell ref="W4:W5"/>
    <mergeCell ref="Y4:Y5"/>
    <mergeCell ref="Z4:Z5"/>
    <mergeCell ref="AA4:AA5"/>
    <mergeCell ref="AB4:AB5"/>
    <mergeCell ref="AC4:AC5"/>
    <mergeCell ref="T4:T5"/>
    <mergeCell ref="V4:V5"/>
    <mergeCell ref="I5:I6"/>
    <mergeCell ref="AD4:AD5"/>
    <mergeCell ref="R4:R5"/>
    <mergeCell ref="AE4:AE5"/>
    <mergeCell ref="N7:N8"/>
    <mergeCell ref="J45:J46"/>
    <mergeCell ref="K45:K46"/>
    <mergeCell ref="J47:J48"/>
    <mergeCell ref="K47:K48"/>
    <mergeCell ref="A1:P1"/>
    <mergeCell ref="C4:D4"/>
    <mergeCell ref="E4:F4"/>
    <mergeCell ref="B2:P2"/>
    <mergeCell ref="B3:P3"/>
    <mergeCell ref="B7:B8"/>
    <mergeCell ref="M5:M6"/>
    <mergeCell ref="N5:N6"/>
    <mergeCell ref="O5:O6"/>
    <mergeCell ref="P5:P6"/>
    <mergeCell ref="D5:D6"/>
    <mergeCell ref="F5:F6"/>
    <mergeCell ref="G5:G6"/>
    <mergeCell ref="D7:D8"/>
    <mergeCell ref="F7:F8"/>
    <mergeCell ref="G7:G8"/>
    <mergeCell ref="I7:I8"/>
    <mergeCell ref="J7:J8"/>
    <mergeCell ref="L7:L8"/>
    <mergeCell ref="M7:M8"/>
    <mergeCell ref="L47:L48"/>
    <mergeCell ref="M41:M42"/>
    <mergeCell ref="N37:N38"/>
    <mergeCell ref="O37:O38"/>
    <mergeCell ref="L35:L36"/>
    <mergeCell ref="K39:K40"/>
    <mergeCell ref="L39:L40"/>
    <mergeCell ref="K7:K8"/>
    <mergeCell ref="O7:O8"/>
    <mergeCell ref="L27:L28"/>
    <mergeCell ref="M27:M28"/>
    <mergeCell ref="N27:N28"/>
    <mergeCell ref="O27:O28"/>
    <mergeCell ref="L25:L26"/>
    <mergeCell ref="B53:B54"/>
    <mergeCell ref="B47:B48"/>
    <mergeCell ref="D47:D48"/>
    <mergeCell ref="F47:F48"/>
    <mergeCell ref="G47:G48"/>
    <mergeCell ref="B45:B46"/>
    <mergeCell ref="I41:I42"/>
    <mergeCell ref="I47:I48"/>
    <mergeCell ref="I45:I46"/>
    <mergeCell ref="B51:B52"/>
    <mergeCell ref="F53:F54"/>
    <mergeCell ref="G53:G54"/>
    <mergeCell ref="D53:D54"/>
    <mergeCell ref="B49:B50"/>
    <mergeCell ref="G49:G50"/>
    <mergeCell ref="I49:I50"/>
    <mergeCell ref="B41:B42"/>
    <mergeCell ref="G41:G42"/>
    <mergeCell ref="D41:D42"/>
    <mergeCell ref="F49:F50"/>
    <mergeCell ref="D49:D50"/>
    <mergeCell ref="G45:G46"/>
    <mergeCell ref="B39:B40"/>
    <mergeCell ref="B37:B38"/>
    <mergeCell ref="G39:G40"/>
    <mergeCell ref="B43:B44"/>
    <mergeCell ref="G43:G44"/>
    <mergeCell ref="A60:B60"/>
    <mergeCell ref="I60:K60"/>
    <mergeCell ref="L60:M60"/>
    <mergeCell ref="N60:P60"/>
    <mergeCell ref="C59:D59"/>
    <mergeCell ref="F59:G59"/>
    <mergeCell ref="C60:D60"/>
    <mergeCell ref="F60:G60"/>
    <mergeCell ref="N57:P57"/>
    <mergeCell ref="A58:B58"/>
    <mergeCell ref="I58:K58"/>
    <mergeCell ref="L58:M58"/>
    <mergeCell ref="N58:P58"/>
    <mergeCell ref="A57:B57"/>
    <mergeCell ref="I57:K57"/>
    <mergeCell ref="L57:M57"/>
    <mergeCell ref="C57:D57"/>
    <mergeCell ref="F57:G57"/>
    <mergeCell ref="C58:D58"/>
    <mergeCell ref="F58:G58"/>
    <mergeCell ref="L59:M59"/>
    <mergeCell ref="N59:P59"/>
    <mergeCell ref="A59:B59"/>
    <mergeCell ref="I59:K59"/>
    <mergeCell ref="B9:B10"/>
    <mergeCell ref="J11:J12"/>
    <mergeCell ref="K11:K12"/>
    <mergeCell ref="U37:U38"/>
    <mergeCell ref="B23:B24"/>
    <mergeCell ref="P49:P50"/>
    <mergeCell ref="D23:D24"/>
    <mergeCell ref="F23:F24"/>
    <mergeCell ref="G23:G24"/>
    <mergeCell ref="I23:I24"/>
    <mergeCell ref="P21:P22"/>
    <mergeCell ref="G15:G16"/>
    <mergeCell ref="I15:I16"/>
    <mergeCell ref="J15:J16"/>
    <mergeCell ref="K15:K16"/>
    <mergeCell ref="L15:L16"/>
    <mergeCell ref="M15:M16"/>
    <mergeCell ref="N15:N16"/>
    <mergeCell ref="O15:O16"/>
  </mergeCells>
  <phoneticPr fontId="10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71"/>
  <sheetViews>
    <sheetView view="pageBreakPreview" topLeftCell="A21" zoomScale="90" zoomScaleNormal="100" zoomScaleSheetLayoutView="90" workbookViewId="0">
      <selection activeCell="M65" sqref="M65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8" customWidth="1"/>
    <col min="17" max="16384" width="8.875" style="1"/>
  </cols>
  <sheetData>
    <row r="1" spans="1:32" s="2" customFormat="1" ht="21" customHeight="1" thickBot="1">
      <c r="A1" s="353" t="s">
        <v>250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1"/>
      <c r="R1" s="1"/>
      <c r="S1" s="1"/>
      <c r="T1" s="1"/>
      <c r="U1" s="1"/>
      <c r="V1" s="1"/>
      <c r="W1" s="1"/>
    </row>
    <row r="2" spans="1:32" s="79" customFormat="1" ht="23.25" customHeight="1">
      <c r="A2" s="77" t="s">
        <v>51</v>
      </c>
      <c r="B2" s="357" t="s">
        <v>52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78"/>
      <c r="R2" s="78"/>
      <c r="S2" s="78"/>
      <c r="T2" s="78"/>
      <c r="U2" s="78"/>
      <c r="V2" s="78"/>
    </row>
    <row r="3" spans="1:32" s="79" customFormat="1" ht="23.25" customHeight="1" thickBot="1">
      <c r="A3" s="80" t="s">
        <v>53</v>
      </c>
      <c r="B3" s="359" t="s">
        <v>70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60"/>
      <c r="Q3" s="78"/>
      <c r="R3" s="78"/>
      <c r="S3" s="78"/>
      <c r="T3" s="78"/>
      <c r="U3" s="78"/>
      <c r="V3" s="78"/>
    </row>
    <row r="4" spans="1:32" s="2" customFormat="1" ht="27.6" customHeight="1" thickBot="1">
      <c r="A4" s="35" t="s">
        <v>0</v>
      </c>
      <c r="B4" s="36" t="s">
        <v>1</v>
      </c>
      <c r="C4" s="354" t="s">
        <v>2</v>
      </c>
      <c r="D4" s="355"/>
      <c r="E4" s="354" t="s">
        <v>3</v>
      </c>
      <c r="F4" s="356"/>
      <c r="G4" s="37" t="s">
        <v>4</v>
      </c>
      <c r="H4" s="38" t="s">
        <v>5</v>
      </c>
      <c r="I4" s="76" t="s">
        <v>10</v>
      </c>
      <c r="J4" s="39" t="s">
        <v>11</v>
      </c>
      <c r="K4" s="39" t="s">
        <v>12</v>
      </c>
      <c r="L4" s="39" t="s">
        <v>13</v>
      </c>
      <c r="M4" s="39" t="s">
        <v>14</v>
      </c>
      <c r="N4" s="39" t="s">
        <v>15</v>
      </c>
      <c r="O4" s="39" t="s">
        <v>16</v>
      </c>
      <c r="P4" s="40" t="s">
        <v>17</v>
      </c>
      <c r="Q4" s="1"/>
      <c r="R4" s="373"/>
      <c r="S4" s="126"/>
      <c r="T4" s="371"/>
      <c r="U4" s="126"/>
      <c r="V4" s="371"/>
      <c r="W4" s="367"/>
      <c r="X4" s="126"/>
      <c r="Y4" s="369"/>
      <c r="Z4" s="370"/>
      <c r="AA4" s="370"/>
      <c r="AB4" s="370"/>
      <c r="AC4" s="370"/>
      <c r="AD4" s="370"/>
      <c r="AE4" s="370"/>
      <c r="AF4" s="365"/>
    </row>
    <row r="5" spans="1:32" ht="18" hidden="1" customHeight="1">
      <c r="A5" s="26">
        <v>43038</v>
      </c>
      <c r="B5" s="363" t="s">
        <v>55</v>
      </c>
      <c r="C5" s="41"/>
      <c r="D5" s="363"/>
      <c r="E5" s="41"/>
      <c r="F5" s="363"/>
      <c r="G5" s="363" t="s">
        <v>69</v>
      </c>
      <c r="H5" s="63"/>
      <c r="I5" s="372" t="s">
        <v>46</v>
      </c>
      <c r="J5" s="366">
        <v>5.4</v>
      </c>
      <c r="K5" s="361">
        <v>2</v>
      </c>
      <c r="L5" s="361">
        <v>1.2</v>
      </c>
      <c r="M5" s="361">
        <v>1</v>
      </c>
      <c r="N5" s="361"/>
      <c r="O5" s="361">
        <v>2.5</v>
      </c>
      <c r="P5" s="362">
        <v>730.5</v>
      </c>
      <c r="R5" s="374"/>
      <c r="T5" s="371"/>
      <c r="V5" s="371"/>
      <c r="W5" s="368"/>
      <c r="X5" s="4"/>
      <c r="Y5" s="369"/>
      <c r="Z5" s="370"/>
      <c r="AA5" s="370"/>
      <c r="AB5" s="370"/>
      <c r="AC5" s="370"/>
      <c r="AD5" s="370"/>
      <c r="AE5" s="370"/>
      <c r="AF5" s="365"/>
    </row>
    <row r="6" spans="1:32" ht="18" hidden="1" customHeight="1">
      <c r="A6" s="32" t="s">
        <v>23</v>
      </c>
      <c r="B6" s="303"/>
      <c r="C6" s="42"/>
      <c r="D6" s="303"/>
      <c r="E6" s="42"/>
      <c r="F6" s="303"/>
      <c r="G6" s="303"/>
      <c r="H6" s="64"/>
      <c r="I6" s="336"/>
      <c r="J6" s="304"/>
      <c r="K6" s="306"/>
      <c r="L6" s="306"/>
      <c r="M6" s="306"/>
      <c r="N6" s="306"/>
      <c r="O6" s="306"/>
      <c r="P6" s="310" t="e">
        <v>#VALUE!</v>
      </c>
      <c r="R6" s="124"/>
      <c r="T6" s="124"/>
      <c r="V6" s="124"/>
      <c r="W6" s="124"/>
    </row>
    <row r="7" spans="1:32" ht="18" hidden="1" customHeight="1">
      <c r="A7" s="28">
        <v>43039</v>
      </c>
      <c r="B7" s="302" t="s">
        <v>9</v>
      </c>
      <c r="C7" s="41"/>
      <c r="D7" s="302"/>
      <c r="E7" s="41"/>
      <c r="F7" s="302"/>
      <c r="G7" s="302" t="s">
        <v>42</v>
      </c>
      <c r="H7" s="43"/>
      <c r="I7" s="318"/>
      <c r="J7" s="304">
        <v>5.5</v>
      </c>
      <c r="K7" s="306">
        <v>2.1</v>
      </c>
      <c r="L7" s="306">
        <v>1.3</v>
      </c>
      <c r="M7" s="306"/>
      <c r="N7" s="306"/>
      <c r="O7" s="306">
        <v>2.8</v>
      </c>
      <c r="P7" s="310">
        <v>701</v>
      </c>
      <c r="R7" s="124"/>
      <c r="V7" s="124"/>
      <c r="W7" s="124"/>
    </row>
    <row r="8" spans="1:32" s="4" customFormat="1" ht="18" hidden="1" customHeight="1">
      <c r="A8" s="27" t="s">
        <v>19</v>
      </c>
      <c r="B8" s="303"/>
      <c r="C8" s="34"/>
      <c r="D8" s="303"/>
      <c r="E8" s="34"/>
      <c r="F8" s="303"/>
      <c r="G8" s="303"/>
      <c r="H8" s="42"/>
      <c r="I8" s="319"/>
      <c r="J8" s="304"/>
      <c r="K8" s="306"/>
      <c r="L8" s="306"/>
      <c r="M8" s="306"/>
      <c r="N8" s="306"/>
      <c r="O8" s="306"/>
      <c r="P8" s="364" t="e">
        <v>#VALUE!</v>
      </c>
      <c r="R8" s="21"/>
    </row>
    <row r="9" spans="1:32" ht="18" customHeight="1">
      <c r="A9" s="29">
        <v>43405</v>
      </c>
      <c r="B9" s="302" t="s">
        <v>270</v>
      </c>
      <c r="C9" s="143" t="s">
        <v>315</v>
      </c>
      <c r="D9" s="120" t="s">
        <v>241</v>
      </c>
      <c r="E9" s="103" t="s">
        <v>133</v>
      </c>
      <c r="F9" s="120" t="s">
        <v>189</v>
      </c>
      <c r="G9" s="302" t="s">
        <v>42</v>
      </c>
      <c r="H9" s="134" t="s">
        <v>432</v>
      </c>
      <c r="I9" s="318" t="s">
        <v>67</v>
      </c>
      <c r="J9" s="304">
        <v>5.0999999999999996</v>
      </c>
      <c r="K9" s="306">
        <v>2.1</v>
      </c>
      <c r="L9" s="306">
        <v>1.4</v>
      </c>
      <c r="M9" s="306"/>
      <c r="N9" s="306">
        <v>1</v>
      </c>
      <c r="O9" s="306">
        <v>2.4</v>
      </c>
      <c r="P9" s="310">
        <f>J9*70+K9*75+L9*25+M9*60+N9*120+O9*45</f>
        <v>777.5</v>
      </c>
      <c r="R9" s="124"/>
      <c r="S9" s="126"/>
      <c r="T9" s="126"/>
      <c r="U9" s="124"/>
      <c r="V9" s="124"/>
      <c r="W9" s="124"/>
    </row>
    <row r="10" spans="1:32" s="5" customFormat="1" ht="18" customHeight="1">
      <c r="A10" s="27" t="s">
        <v>265</v>
      </c>
      <c r="B10" s="303"/>
      <c r="C10" s="133" t="s">
        <v>316</v>
      </c>
      <c r="D10" s="123"/>
      <c r="E10" s="100" t="s">
        <v>134</v>
      </c>
      <c r="F10" s="123"/>
      <c r="G10" s="303"/>
      <c r="H10" s="133" t="s">
        <v>431</v>
      </c>
      <c r="I10" s="319"/>
      <c r="J10" s="304"/>
      <c r="K10" s="306"/>
      <c r="L10" s="306"/>
      <c r="M10" s="306"/>
      <c r="N10" s="306"/>
      <c r="O10" s="306"/>
      <c r="P10" s="310" t="e">
        <v>#VALUE!</v>
      </c>
      <c r="R10" s="126"/>
      <c r="S10" s="371"/>
      <c r="T10" s="4"/>
      <c r="U10" s="10"/>
      <c r="V10" s="10"/>
      <c r="W10" s="10"/>
    </row>
    <row r="11" spans="1:32" ht="18" customHeight="1">
      <c r="A11" s="29">
        <v>43406</v>
      </c>
      <c r="B11" s="302" t="s">
        <v>9</v>
      </c>
      <c r="C11" s="95" t="s">
        <v>433</v>
      </c>
      <c r="D11" s="401" t="s">
        <v>295</v>
      </c>
      <c r="E11" s="134" t="s">
        <v>99</v>
      </c>
      <c r="F11" s="102" t="s">
        <v>90</v>
      </c>
      <c r="G11" s="363" t="s">
        <v>42</v>
      </c>
      <c r="H11" s="43" t="s">
        <v>216</v>
      </c>
      <c r="I11" s="318" t="s">
        <v>46</v>
      </c>
      <c r="J11" s="304">
        <v>5.3</v>
      </c>
      <c r="K11" s="306">
        <v>2.2999999999999998</v>
      </c>
      <c r="L11" s="306">
        <v>1.3</v>
      </c>
      <c r="M11" s="306">
        <v>1</v>
      </c>
      <c r="N11" s="306"/>
      <c r="O11" s="306">
        <v>2.2999999999999998</v>
      </c>
      <c r="P11" s="310">
        <f t="shared" ref="P11" si="0">J11*70+K11*75+L11*25+M11*60+N11*120+O11*45</f>
        <v>739.5</v>
      </c>
      <c r="R11" s="4"/>
      <c r="S11" s="371"/>
      <c r="T11" s="124"/>
      <c r="U11" s="124"/>
      <c r="V11" s="124"/>
      <c r="W11" s="124"/>
    </row>
    <row r="12" spans="1:32" s="4" customFormat="1" ht="18" customHeight="1" thickBot="1">
      <c r="A12" s="30" t="s">
        <v>266</v>
      </c>
      <c r="B12" s="345"/>
      <c r="C12" s="96" t="s">
        <v>434</v>
      </c>
      <c r="D12" s="402"/>
      <c r="E12" s="133" t="s">
        <v>219</v>
      </c>
      <c r="F12" s="116"/>
      <c r="G12" s="345"/>
      <c r="H12" s="105" t="s">
        <v>217</v>
      </c>
      <c r="I12" s="376"/>
      <c r="J12" s="305"/>
      <c r="K12" s="307"/>
      <c r="L12" s="307"/>
      <c r="M12" s="307"/>
      <c r="N12" s="307"/>
      <c r="O12" s="307"/>
      <c r="P12" s="317" t="e">
        <v>#VALUE!</v>
      </c>
      <c r="R12" s="126"/>
      <c r="U12" s="9"/>
      <c r="V12" s="9"/>
      <c r="W12" s="9"/>
    </row>
    <row r="13" spans="1:32" ht="18" customHeight="1">
      <c r="A13" s="29">
        <v>43409</v>
      </c>
      <c r="B13" s="302" t="s">
        <v>271</v>
      </c>
      <c r="C13" s="98" t="s">
        <v>247</v>
      </c>
      <c r="D13" s="409" t="s">
        <v>241</v>
      </c>
      <c r="E13" s="104" t="s">
        <v>186</v>
      </c>
      <c r="F13" s="122" t="s">
        <v>91</v>
      </c>
      <c r="G13" s="314" t="s">
        <v>69</v>
      </c>
      <c r="H13" s="65" t="s">
        <v>112</v>
      </c>
      <c r="I13" s="315" t="s">
        <v>47</v>
      </c>
      <c r="J13" s="304">
        <v>5.4</v>
      </c>
      <c r="K13" s="306">
        <v>2.1</v>
      </c>
      <c r="L13" s="306">
        <v>1.2</v>
      </c>
      <c r="M13" s="306">
        <v>1</v>
      </c>
      <c r="N13" s="306"/>
      <c r="O13" s="306">
        <v>2.4</v>
      </c>
      <c r="P13" s="377">
        <f t="shared" ref="P13" si="1">J13*70+K13*75+L13*25+M13*60+N13*120+O13*45</f>
        <v>733.5</v>
      </c>
      <c r="R13" s="69"/>
    </row>
    <row r="14" spans="1:32" ht="18" customHeight="1">
      <c r="A14" s="32" t="s">
        <v>267</v>
      </c>
      <c r="B14" s="303"/>
      <c r="C14" s="99" t="s">
        <v>248</v>
      </c>
      <c r="D14" s="312"/>
      <c r="E14" s="97" t="s">
        <v>187</v>
      </c>
      <c r="F14" s="121"/>
      <c r="G14" s="314"/>
      <c r="H14" s="99" t="s">
        <v>113</v>
      </c>
      <c r="I14" s="316"/>
      <c r="J14" s="304"/>
      <c r="K14" s="306"/>
      <c r="L14" s="306"/>
      <c r="M14" s="306"/>
      <c r="N14" s="306"/>
      <c r="O14" s="306"/>
      <c r="P14" s="310" t="e">
        <v>#VALUE!</v>
      </c>
      <c r="R14" s="71"/>
    </row>
    <row r="15" spans="1:32" ht="17.649999999999999" customHeight="1">
      <c r="A15" s="29">
        <v>43410</v>
      </c>
      <c r="B15" s="302" t="s">
        <v>272</v>
      </c>
      <c r="C15" s="133" t="s">
        <v>428</v>
      </c>
      <c r="D15" s="302" t="s">
        <v>429</v>
      </c>
      <c r="E15" s="106" t="s">
        <v>153</v>
      </c>
      <c r="F15" s="302" t="s">
        <v>91</v>
      </c>
      <c r="G15" s="302" t="s">
        <v>49</v>
      </c>
      <c r="H15" s="43" t="s">
        <v>114</v>
      </c>
      <c r="I15" s="318"/>
      <c r="J15" s="304">
        <v>5.2</v>
      </c>
      <c r="K15" s="306">
        <v>2.2000000000000002</v>
      </c>
      <c r="L15" s="306">
        <v>1.3</v>
      </c>
      <c r="M15" s="306"/>
      <c r="N15" s="306"/>
      <c r="O15" s="306">
        <v>2.4</v>
      </c>
      <c r="P15" s="310">
        <f t="shared" ref="P15" si="2">J15*70+K15*75+L15*25+M15*60+N15*120+O15*45</f>
        <v>669.5</v>
      </c>
      <c r="R15" s="72"/>
      <c r="S15" s="23"/>
    </row>
    <row r="16" spans="1:32" s="4" customFormat="1" ht="17.649999999999999" customHeight="1">
      <c r="A16" s="32" t="s">
        <v>268</v>
      </c>
      <c r="B16" s="303"/>
      <c r="C16" s="97" t="s">
        <v>430</v>
      </c>
      <c r="D16" s="303"/>
      <c r="E16" s="119" t="s">
        <v>104</v>
      </c>
      <c r="F16" s="303"/>
      <c r="G16" s="303"/>
      <c r="H16" s="97" t="s">
        <v>174</v>
      </c>
      <c r="I16" s="319"/>
      <c r="J16" s="304"/>
      <c r="K16" s="306"/>
      <c r="L16" s="306"/>
      <c r="M16" s="306"/>
      <c r="N16" s="306"/>
      <c r="O16" s="306"/>
      <c r="P16" s="310" t="e">
        <v>#VALUE!</v>
      </c>
      <c r="S16" s="24"/>
    </row>
    <row r="17" spans="1:20" ht="18" customHeight="1">
      <c r="A17" s="29">
        <v>43411</v>
      </c>
      <c r="B17" s="302" t="s">
        <v>40</v>
      </c>
      <c r="C17" s="136" t="s">
        <v>176</v>
      </c>
      <c r="D17" s="407" t="s">
        <v>165</v>
      </c>
      <c r="E17" s="136" t="s">
        <v>439</v>
      </c>
      <c r="F17" s="407" t="s">
        <v>90</v>
      </c>
      <c r="G17" s="410" t="s">
        <v>48</v>
      </c>
      <c r="H17" s="138" t="s">
        <v>264</v>
      </c>
      <c r="I17" s="318"/>
      <c r="J17" s="304">
        <v>5.5</v>
      </c>
      <c r="K17" s="306">
        <v>2</v>
      </c>
      <c r="L17" s="306">
        <v>1.3</v>
      </c>
      <c r="M17" s="306"/>
      <c r="N17" s="306"/>
      <c r="O17" s="306">
        <v>2.7</v>
      </c>
      <c r="P17" s="310">
        <f t="shared" ref="P17" si="3">J17*70+K17*75+L17*25+M17*60+N17*120+O17*45</f>
        <v>689</v>
      </c>
      <c r="R17" s="69"/>
    </row>
    <row r="18" spans="1:20" ht="18" customHeight="1">
      <c r="A18" s="27" t="s">
        <v>269</v>
      </c>
      <c r="B18" s="303"/>
      <c r="C18" s="137" t="s">
        <v>175</v>
      </c>
      <c r="D18" s="408"/>
      <c r="E18" s="137" t="s">
        <v>441</v>
      </c>
      <c r="F18" s="408"/>
      <c r="G18" s="410"/>
      <c r="H18" s="139" t="s">
        <v>440</v>
      </c>
      <c r="I18" s="319"/>
      <c r="J18" s="304"/>
      <c r="K18" s="306"/>
      <c r="L18" s="306"/>
      <c r="M18" s="306"/>
      <c r="N18" s="306"/>
      <c r="O18" s="306"/>
      <c r="P18" s="310" t="e">
        <v>#VALUE!</v>
      </c>
      <c r="R18" s="71"/>
    </row>
    <row r="19" spans="1:20" ht="17.649999999999999" customHeight="1">
      <c r="A19" s="29">
        <v>43412</v>
      </c>
      <c r="B19" s="302" t="s">
        <v>273</v>
      </c>
      <c r="C19" s="134" t="s">
        <v>458</v>
      </c>
      <c r="D19" s="302" t="s">
        <v>93</v>
      </c>
      <c r="E19" s="43" t="s">
        <v>166</v>
      </c>
      <c r="F19" s="302" t="s">
        <v>188</v>
      </c>
      <c r="G19" s="302" t="s">
        <v>49</v>
      </c>
      <c r="H19" s="43" t="s">
        <v>163</v>
      </c>
      <c r="I19" s="318"/>
      <c r="J19" s="304">
        <v>5</v>
      </c>
      <c r="K19" s="306">
        <v>2</v>
      </c>
      <c r="L19" s="306">
        <v>1.6</v>
      </c>
      <c r="M19" s="306"/>
      <c r="N19" s="306"/>
      <c r="O19" s="306">
        <v>2.9</v>
      </c>
      <c r="P19" s="310">
        <f t="shared" ref="P19" si="4">J19*70+K19*75+L19*25+M19*60+N19*120+O19*45</f>
        <v>670.5</v>
      </c>
      <c r="R19" s="72"/>
      <c r="S19" s="23"/>
    </row>
    <row r="20" spans="1:20" s="4" customFormat="1" ht="17.649999999999999" customHeight="1">
      <c r="A20" s="27" t="s">
        <v>265</v>
      </c>
      <c r="B20" s="303"/>
      <c r="C20" s="135" t="s">
        <v>459</v>
      </c>
      <c r="D20" s="303"/>
      <c r="E20" s="97" t="s">
        <v>167</v>
      </c>
      <c r="F20" s="303"/>
      <c r="G20" s="303"/>
      <c r="H20" s="97" t="s">
        <v>164</v>
      </c>
      <c r="I20" s="319"/>
      <c r="J20" s="304"/>
      <c r="K20" s="306"/>
      <c r="L20" s="306"/>
      <c r="M20" s="306"/>
      <c r="N20" s="306"/>
      <c r="O20" s="306"/>
      <c r="P20" s="310" t="e">
        <v>#VALUE!</v>
      </c>
      <c r="S20" s="24"/>
    </row>
    <row r="21" spans="1:20" ht="17.649999999999999" customHeight="1">
      <c r="A21" s="29">
        <v>43413</v>
      </c>
      <c r="B21" s="302" t="s">
        <v>272</v>
      </c>
      <c r="C21" s="118" t="s">
        <v>210</v>
      </c>
      <c r="D21" s="401" t="s">
        <v>190</v>
      </c>
      <c r="E21" s="134" t="s">
        <v>96</v>
      </c>
      <c r="F21" s="401" t="s">
        <v>91</v>
      </c>
      <c r="G21" s="302" t="s">
        <v>49</v>
      </c>
      <c r="H21" s="106" t="s">
        <v>117</v>
      </c>
      <c r="I21" s="318" t="s">
        <v>152</v>
      </c>
      <c r="J21" s="304">
        <v>5</v>
      </c>
      <c r="K21" s="306">
        <v>2</v>
      </c>
      <c r="L21" s="306">
        <v>1.5</v>
      </c>
      <c r="M21" s="306">
        <v>1</v>
      </c>
      <c r="N21" s="306"/>
      <c r="O21" s="306">
        <v>2.5</v>
      </c>
      <c r="P21" s="310">
        <f t="shared" ref="P21" si="5">J21*70+K21*75+L21*25+M21*60+N21*120+O21*45</f>
        <v>710</v>
      </c>
      <c r="R21" s="72"/>
      <c r="S21" s="23"/>
    </row>
    <row r="22" spans="1:20" s="4" customFormat="1" ht="17.649999999999999" customHeight="1" thickBot="1">
      <c r="A22" s="171" t="s">
        <v>266</v>
      </c>
      <c r="B22" s="345"/>
      <c r="C22" s="153" t="s">
        <v>209</v>
      </c>
      <c r="D22" s="402"/>
      <c r="E22" s="105" t="s">
        <v>97</v>
      </c>
      <c r="F22" s="402"/>
      <c r="G22" s="345"/>
      <c r="H22" s="154" t="s">
        <v>173</v>
      </c>
      <c r="I22" s="376"/>
      <c r="J22" s="305"/>
      <c r="K22" s="307"/>
      <c r="L22" s="307"/>
      <c r="M22" s="307"/>
      <c r="N22" s="307"/>
      <c r="O22" s="307"/>
      <c r="P22" s="317" t="e">
        <v>#VALUE!</v>
      </c>
      <c r="S22" s="24"/>
    </row>
    <row r="23" spans="1:20" ht="17.649999999999999" customHeight="1">
      <c r="A23" s="28">
        <v>43416</v>
      </c>
      <c r="B23" s="363" t="s">
        <v>41</v>
      </c>
      <c r="C23" s="179" t="s">
        <v>308</v>
      </c>
      <c r="D23" s="311" t="s">
        <v>309</v>
      </c>
      <c r="E23" s="33" t="s">
        <v>275</v>
      </c>
      <c r="F23" s="309" t="s">
        <v>319</v>
      </c>
      <c r="G23" s="313" t="s">
        <v>45</v>
      </c>
      <c r="H23" s="33" t="s">
        <v>262</v>
      </c>
      <c r="I23" s="315" t="s">
        <v>47</v>
      </c>
      <c r="J23" s="366">
        <v>5</v>
      </c>
      <c r="K23" s="361">
        <v>2.5</v>
      </c>
      <c r="L23" s="361">
        <v>1.1000000000000001</v>
      </c>
      <c r="M23" s="361">
        <v>1</v>
      </c>
      <c r="N23" s="361"/>
      <c r="O23" s="361">
        <v>2</v>
      </c>
      <c r="P23" s="377">
        <f t="shared" ref="P23" si="6">J23*70+K23*75+L23*25+M23*60+N23*120+O23*45</f>
        <v>715</v>
      </c>
      <c r="R23" s="69"/>
      <c r="S23" s="404"/>
    </row>
    <row r="24" spans="1:20" s="4" customFormat="1" ht="17.649999999999999" customHeight="1">
      <c r="A24" s="32" t="s">
        <v>267</v>
      </c>
      <c r="B24" s="303"/>
      <c r="C24" s="180" t="s">
        <v>310</v>
      </c>
      <c r="D24" s="312"/>
      <c r="E24" s="97" t="s">
        <v>260</v>
      </c>
      <c r="F24" s="303"/>
      <c r="G24" s="314"/>
      <c r="H24" s="97" t="s">
        <v>263</v>
      </c>
      <c r="I24" s="316"/>
      <c r="J24" s="304"/>
      <c r="K24" s="306"/>
      <c r="L24" s="306"/>
      <c r="M24" s="306"/>
      <c r="N24" s="306"/>
      <c r="O24" s="306"/>
      <c r="P24" s="310" t="e">
        <v>#VALUE!</v>
      </c>
      <c r="R24" s="69"/>
      <c r="S24" s="404"/>
    </row>
    <row r="25" spans="1:20" ht="17.649999999999999" customHeight="1">
      <c r="A25" s="28">
        <v>43417</v>
      </c>
      <c r="B25" s="363" t="s">
        <v>9</v>
      </c>
      <c r="C25" s="63" t="s">
        <v>296</v>
      </c>
      <c r="D25" s="409" t="s">
        <v>297</v>
      </c>
      <c r="E25" s="143" t="s">
        <v>276</v>
      </c>
      <c r="F25" s="405" t="s">
        <v>277</v>
      </c>
      <c r="G25" s="363" t="s">
        <v>49</v>
      </c>
      <c r="H25" s="133" t="s">
        <v>279</v>
      </c>
      <c r="I25" s="380"/>
      <c r="J25" s="382">
        <v>5.3</v>
      </c>
      <c r="K25" s="350">
        <v>2.2999999999999998</v>
      </c>
      <c r="L25" s="350">
        <v>1.2</v>
      </c>
      <c r="M25" s="350"/>
      <c r="N25" s="350"/>
      <c r="O25" s="350">
        <v>2.5</v>
      </c>
      <c r="P25" s="310">
        <f t="shared" ref="P25" si="7">J25*70+K25*75+L25*25+M25*60+N25*120+O25*45</f>
        <v>686</v>
      </c>
    </row>
    <row r="26" spans="1:20" s="4" customFormat="1" ht="17.649999999999999" customHeight="1">
      <c r="A26" s="27" t="s">
        <v>268</v>
      </c>
      <c r="B26" s="303"/>
      <c r="C26" s="173" t="s">
        <v>298</v>
      </c>
      <c r="D26" s="312"/>
      <c r="E26" s="159" t="s">
        <v>278</v>
      </c>
      <c r="F26" s="332"/>
      <c r="G26" s="303"/>
      <c r="H26" s="97" t="s">
        <v>280</v>
      </c>
      <c r="I26" s="381"/>
      <c r="J26" s="304"/>
      <c r="K26" s="306"/>
      <c r="L26" s="306"/>
      <c r="M26" s="306"/>
      <c r="N26" s="306"/>
      <c r="O26" s="306"/>
      <c r="P26" s="310" t="e">
        <v>#VALUE!</v>
      </c>
    </row>
    <row r="27" spans="1:20" ht="17.649999999999999" customHeight="1">
      <c r="A27" s="28">
        <v>43418</v>
      </c>
      <c r="B27" s="302" t="s">
        <v>40</v>
      </c>
      <c r="C27" s="136" t="s">
        <v>87</v>
      </c>
      <c r="D27" s="407" t="s">
        <v>91</v>
      </c>
      <c r="E27" s="138" t="s">
        <v>291</v>
      </c>
      <c r="F27" s="407" t="s">
        <v>292</v>
      </c>
      <c r="G27" s="407" t="s">
        <v>48</v>
      </c>
      <c r="H27" s="136" t="s">
        <v>146</v>
      </c>
      <c r="I27" s="318"/>
      <c r="J27" s="304">
        <v>5.3</v>
      </c>
      <c r="K27" s="306">
        <v>2.1</v>
      </c>
      <c r="L27" s="306">
        <v>1.2</v>
      </c>
      <c r="M27" s="306"/>
      <c r="N27" s="306"/>
      <c r="O27" s="306">
        <v>2.6</v>
      </c>
      <c r="P27" s="310">
        <f t="shared" ref="P27" si="8">J27*70+K27*75+L27*25+M27*60+N27*120+O27*45</f>
        <v>675.5</v>
      </c>
      <c r="T27" s="22"/>
    </row>
    <row r="28" spans="1:20" s="4" customFormat="1" ht="17.649999999999999" customHeight="1">
      <c r="A28" s="27" t="s">
        <v>269</v>
      </c>
      <c r="B28" s="303"/>
      <c r="C28" s="137" t="s">
        <v>177</v>
      </c>
      <c r="D28" s="408"/>
      <c r="E28" s="139" t="s">
        <v>293</v>
      </c>
      <c r="F28" s="408"/>
      <c r="G28" s="408"/>
      <c r="H28" s="137" t="s">
        <v>172</v>
      </c>
      <c r="I28" s="319"/>
      <c r="J28" s="304"/>
      <c r="K28" s="306"/>
      <c r="L28" s="306"/>
      <c r="M28" s="306"/>
      <c r="N28" s="306"/>
      <c r="O28" s="306"/>
      <c r="P28" s="310" t="e">
        <v>#VALUE!</v>
      </c>
      <c r="T28" s="25"/>
    </row>
    <row r="29" spans="1:20" ht="17.649999999999999" customHeight="1">
      <c r="A29" s="29">
        <v>43419</v>
      </c>
      <c r="B29" s="302" t="s">
        <v>438</v>
      </c>
      <c r="C29" s="134" t="s">
        <v>301</v>
      </c>
      <c r="D29" s="302" t="s">
        <v>302</v>
      </c>
      <c r="E29" s="133" t="s">
        <v>196</v>
      </c>
      <c r="F29" s="401" t="s">
        <v>205</v>
      </c>
      <c r="G29" s="302" t="s">
        <v>48</v>
      </c>
      <c r="H29" s="134" t="s">
        <v>156</v>
      </c>
      <c r="I29" s="318" t="s">
        <v>68</v>
      </c>
      <c r="J29" s="306">
        <v>5</v>
      </c>
      <c r="K29" s="306">
        <v>2</v>
      </c>
      <c r="L29" s="306">
        <v>1.3</v>
      </c>
      <c r="M29" s="306"/>
      <c r="N29" s="306">
        <v>1</v>
      </c>
      <c r="O29" s="306">
        <v>2.9</v>
      </c>
      <c r="P29" s="310">
        <f t="shared" ref="P29" si="9">J29*70+K29*75+L29*25+M29*60+N29*120+O29*45</f>
        <v>783</v>
      </c>
      <c r="R29" s="126"/>
    </row>
    <row r="30" spans="1:20" s="4" customFormat="1" ht="17.649999999999999" customHeight="1">
      <c r="A30" s="27" t="s">
        <v>265</v>
      </c>
      <c r="B30" s="303"/>
      <c r="C30" s="130" t="s">
        <v>301</v>
      </c>
      <c r="D30" s="303"/>
      <c r="E30" s="97" t="s">
        <v>197</v>
      </c>
      <c r="F30" s="312"/>
      <c r="G30" s="303"/>
      <c r="H30" s="97" t="s">
        <v>171</v>
      </c>
      <c r="I30" s="319"/>
      <c r="J30" s="306"/>
      <c r="K30" s="306"/>
      <c r="L30" s="306"/>
      <c r="M30" s="306"/>
      <c r="N30" s="306"/>
      <c r="O30" s="306"/>
      <c r="P30" s="310" t="e">
        <v>#VALUE!</v>
      </c>
      <c r="S30" s="126"/>
    </row>
    <row r="31" spans="1:20" ht="17.649999999999999" customHeight="1">
      <c r="A31" s="29">
        <v>43420</v>
      </c>
      <c r="B31" s="302" t="s">
        <v>9</v>
      </c>
      <c r="C31" s="134" t="s">
        <v>312</v>
      </c>
      <c r="D31" s="401" t="s">
        <v>303</v>
      </c>
      <c r="E31" s="106" t="s">
        <v>311</v>
      </c>
      <c r="F31" s="302" t="s">
        <v>190</v>
      </c>
      <c r="G31" s="302" t="s">
        <v>42</v>
      </c>
      <c r="H31" s="133" t="s">
        <v>121</v>
      </c>
      <c r="I31" s="386" t="s">
        <v>46</v>
      </c>
      <c r="J31" s="306">
        <v>5.2</v>
      </c>
      <c r="K31" s="306">
        <v>2</v>
      </c>
      <c r="L31" s="306">
        <v>1.3</v>
      </c>
      <c r="M31" s="306">
        <v>1</v>
      </c>
      <c r="N31" s="306"/>
      <c r="O31" s="306">
        <v>2.6</v>
      </c>
      <c r="P31" s="310">
        <f t="shared" ref="P31" si="10">J31*70+K31*75+L31*25+M31*60+N31*120+O31*45</f>
        <v>723.5</v>
      </c>
      <c r="S31" s="11"/>
    </row>
    <row r="32" spans="1:20" s="12" customFormat="1" ht="17.649999999999999" customHeight="1" thickBot="1">
      <c r="A32" s="30" t="s">
        <v>266</v>
      </c>
      <c r="B32" s="345"/>
      <c r="C32" s="105" t="s">
        <v>304</v>
      </c>
      <c r="D32" s="402"/>
      <c r="E32" s="105" t="s">
        <v>215</v>
      </c>
      <c r="F32" s="345"/>
      <c r="G32" s="345"/>
      <c r="H32" s="105" t="s">
        <v>122</v>
      </c>
      <c r="I32" s="387"/>
      <c r="J32" s="307"/>
      <c r="K32" s="307"/>
      <c r="L32" s="307"/>
      <c r="M32" s="307"/>
      <c r="N32" s="307"/>
      <c r="O32" s="307"/>
      <c r="P32" s="317" t="e">
        <v>#VALUE!</v>
      </c>
      <c r="T32" s="12" t="s">
        <v>61</v>
      </c>
    </row>
    <row r="33" spans="1:31" ht="17.649999999999999" customHeight="1">
      <c r="A33" s="28">
        <v>43423</v>
      </c>
      <c r="B33" s="363" t="s">
        <v>41</v>
      </c>
      <c r="C33" s="33" t="s">
        <v>243</v>
      </c>
      <c r="D33" s="309" t="s">
        <v>90</v>
      </c>
      <c r="E33" s="133" t="s">
        <v>281</v>
      </c>
      <c r="F33" s="311" t="s">
        <v>282</v>
      </c>
      <c r="G33" s="313" t="s">
        <v>45</v>
      </c>
      <c r="H33" s="63" t="s">
        <v>123</v>
      </c>
      <c r="I33" s="315" t="s">
        <v>47</v>
      </c>
      <c r="J33" s="382">
        <v>5.2</v>
      </c>
      <c r="K33" s="350">
        <v>2.2000000000000002</v>
      </c>
      <c r="L33" s="350">
        <v>1.1000000000000001</v>
      </c>
      <c r="M33" s="361">
        <v>1</v>
      </c>
      <c r="N33" s="350"/>
      <c r="O33" s="350">
        <v>2.5</v>
      </c>
      <c r="P33" s="377">
        <f t="shared" ref="P33" si="11">J33*70+K33*75+L33*25+M33*60+N33*120+O33*45</f>
        <v>729</v>
      </c>
      <c r="S33" s="126"/>
    </row>
    <row r="34" spans="1:31" ht="17.649999999999999" customHeight="1">
      <c r="A34" s="27" t="s">
        <v>267</v>
      </c>
      <c r="B34" s="303"/>
      <c r="C34" s="97" t="s">
        <v>318</v>
      </c>
      <c r="D34" s="303"/>
      <c r="E34" s="97" t="s">
        <v>283</v>
      </c>
      <c r="F34" s="312"/>
      <c r="G34" s="314"/>
      <c r="H34" s="99" t="s">
        <v>124</v>
      </c>
      <c r="I34" s="316"/>
      <c r="J34" s="304"/>
      <c r="K34" s="306"/>
      <c r="L34" s="306"/>
      <c r="M34" s="306"/>
      <c r="N34" s="306"/>
      <c r="O34" s="306"/>
      <c r="P34" s="310" t="e">
        <v>#VALUE!</v>
      </c>
      <c r="R34" s="126"/>
    </row>
    <row r="35" spans="1:31" s="2" customFormat="1" ht="17.649999999999999" customHeight="1">
      <c r="A35" s="28">
        <v>43424</v>
      </c>
      <c r="B35" s="314" t="s">
        <v>9</v>
      </c>
      <c r="C35" s="134" t="s">
        <v>211</v>
      </c>
      <c r="D35" s="302" t="s">
        <v>92</v>
      </c>
      <c r="E35" s="106" t="s">
        <v>154</v>
      </c>
      <c r="F35" s="302" t="s">
        <v>91</v>
      </c>
      <c r="G35" s="314" t="s">
        <v>49</v>
      </c>
      <c r="H35" s="134" t="s">
        <v>125</v>
      </c>
      <c r="I35" s="378"/>
      <c r="J35" s="304">
        <v>5.4</v>
      </c>
      <c r="K35" s="306">
        <v>2.2999999999999998</v>
      </c>
      <c r="L35" s="306">
        <v>1.3</v>
      </c>
      <c r="M35" s="306"/>
      <c r="N35" s="306"/>
      <c r="O35" s="306">
        <v>2.6</v>
      </c>
      <c r="P35" s="310">
        <f t="shared" ref="P35" si="12">J35*70+K35*75+L35*25+M35*60+N35*120+O35*45</f>
        <v>700</v>
      </c>
      <c r="R35" s="4"/>
      <c r="S35" s="69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</row>
    <row r="36" spans="1:31" s="2" customFormat="1" ht="17.649999999999999" customHeight="1">
      <c r="A36" s="27" t="s">
        <v>268</v>
      </c>
      <c r="B36" s="320"/>
      <c r="C36" s="97" t="s">
        <v>212</v>
      </c>
      <c r="D36" s="303"/>
      <c r="E36" s="119" t="s">
        <v>155</v>
      </c>
      <c r="F36" s="303"/>
      <c r="G36" s="314"/>
      <c r="H36" s="97" t="s">
        <v>126</v>
      </c>
      <c r="I36" s="378"/>
      <c r="J36" s="304"/>
      <c r="K36" s="306"/>
      <c r="L36" s="306"/>
      <c r="M36" s="306"/>
      <c r="N36" s="306"/>
      <c r="O36" s="306"/>
      <c r="P36" s="310" t="e">
        <v>#VALUE!</v>
      </c>
      <c r="R36" s="125"/>
      <c r="S36" s="70"/>
      <c r="T36" s="125"/>
      <c r="U36" s="125"/>
      <c r="V36" s="126"/>
      <c r="W36" s="125"/>
      <c r="X36" s="125"/>
      <c r="Y36" s="125"/>
      <c r="Z36" s="125"/>
      <c r="AA36" s="125"/>
      <c r="AB36" s="125"/>
      <c r="AC36" s="125"/>
      <c r="AD36" s="125"/>
      <c r="AE36" s="125"/>
    </row>
    <row r="37" spans="1:31" s="2" customFormat="1" ht="17.649999999999999" customHeight="1">
      <c r="A37" s="28">
        <v>43425</v>
      </c>
      <c r="B37" s="314" t="s">
        <v>40</v>
      </c>
      <c r="C37" s="136" t="s">
        <v>147</v>
      </c>
      <c r="D37" s="170" t="s">
        <v>98</v>
      </c>
      <c r="E37" s="136" t="s">
        <v>184</v>
      </c>
      <c r="F37" s="407" t="s">
        <v>90</v>
      </c>
      <c r="G37" s="407" t="s">
        <v>48</v>
      </c>
      <c r="H37" s="136" t="s">
        <v>151</v>
      </c>
      <c r="I37" s="378"/>
      <c r="J37" s="304">
        <v>5.5</v>
      </c>
      <c r="K37" s="306">
        <v>2</v>
      </c>
      <c r="L37" s="306">
        <v>1.3</v>
      </c>
      <c r="M37" s="306"/>
      <c r="N37" s="306"/>
      <c r="O37" s="306">
        <v>2.4</v>
      </c>
      <c r="P37" s="310">
        <f t="shared" ref="P37" si="13">J37*70+K37*75+L37*25+M37*60+N37*120+O37*45</f>
        <v>675.5</v>
      </c>
      <c r="R37" s="125"/>
      <c r="S37" s="125"/>
      <c r="T37" s="125"/>
      <c r="U37" s="125"/>
      <c r="V37" s="125"/>
    </row>
    <row r="38" spans="1:31" s="14" customFormat="1" ht="17.649999999999999" customHeight="1">
      <c r="A38" s="27" t="s">
        <v>269</v>
      </c>
      <c r="B38" s="320"/>
      <c r="C38" s="137" t="s">
        <v>179</v>
      </c>
      <c r="D38" s="169"/>
      <c r="E38" s="137" t="s">
        <v>185</v>
      </c>
      <c r="F38" s="408"/>
      <c r="G38" s="408"/>
      <c r="H38" s="137" t="s">
        <v>151</v>
      </c>
      <c r="I38" s="378"/>
      <c r="J38" s="391"/>
      <c r="K38" s="349"/>
      <c r="L38" s="349"/>
      <c r="M38" s="306"/>
      <c r="N38" s="349"/>
      <c r="O38" s="349"/>
      <c r="P38" s="310" t="e">
        <v>#VALUE!</v>
      </c>
      <c r="R38" s="74"/>
      <c r="S38" s="74"/>
      <c r="T38" s="74"/>
      <c r="U38" s="74"/>
    </row>
    <row r="39" spans="1:31" s="2" customFormat="1" ht="17.649999999999999" customHeight="1">
      <c r="A39" s="29">
        <v>43426</v>
      </c>
      <c r="B39" s="314" t="s">
        <v>274</v>
      </c>
      <c r="C39" s="134" t="s">
        <v>181</v>
      </c>
      <c r="D39" s="174" t="s">
        <v>102</v>
      </c>
      <c r="E39" s="134" t="s">
        <v>194</v>
      </c>
      <c r="F39" s="174" t="s">
        <v>89</v>
      </c>
      <c r="G39" s="405" t="s">
        <v>48</v>
      </c>
      <c r="H39" s="134" t="s">
        <v>80</v>
      </c>
      <c r="I39" s="378"/>
      <c r="J39" s="306">
        <v>5.0999999999999996</v>
      </c>
      <c r="K39" s="306">
        <v>2.2000000000000002</v>
      </c>
      <c r="L39" s="306">
        <v>1.5</v>
      </c>
      <c r="M39" s="306"/>
      <c r="N39" s="306"/>
      <c r="O39" s="306">
        <v>2.5</v>
      </c>
      <c r="P39" s="310">
        <f t="shared" ref="P39" si="14">J39*70+K39*75+L39*25+M39*60+N39*120+O39*45</f>
        <v>672</v>
      </c>
      <c r="R39" s="125"/>
      <c r="S39" s="125"/>
      <c r="T39" s="125"/>
      <c r="U39" s="125"/>
    </row>
    <row r="40" spans="1:31" s="14" customFormat="1" ht="17.649999999999999" customHeight="1">
      <c r="A40" s="27" t="s">
        <v>265</v>
      </c>
      <c r="B40" s="320"/>
      <c r="C40" s="130" t="s">
        <v>180</v>
      </c>
      <c r="D40" s="175"/>
      <c r="E40" s="97" t="s">
        <v>195</v>
      </c>
      <c r="F40" s="175"/>
      <c r="G40" s="332"/>
      <c r="H40" s="97" t="s">
        <v>111</v>
      </c>
      <c r="I40" s="378"/>
      <c r="J40" s="306"/>
      <c r="K40" s="306"/>
      <c r="L40" s="306"/>
      <c r="M40" s="306"/>
      <c r="N40" s="306"/>
      <c r="O40" s="306"/>
      <c r="P40" s="310" t="e">
        <v>#VALUE!</v>
      </c>
      <c r="R40" s="74"/>
      <c r="S40" s="74"/>
      <c r="T40" s="74"/>
      <c r="U40" s="74"/>
    </row>
    <row r="41" spans="1:31" s="2" customFormat="1" ht="17.649999999999999" customHeight="1">
      <c r="A41" s="29">
        <v>43427</v>
      </c>
      <c r="B41" s="302" t="s">
        <v>9</v>
      </c>
      <c r="C41" s="134" t="s">
        <v>182</v>
      </c>
      <c r="D41" s="174" t="s">
        <v>90</v>
      </c>
      <c r="E41" s="134" t="s">
        <v>168</v>
      </c>
      <c r="F41" s="174" t="s">
        <v>89</v>
      </c>
      <c r="G41" s="314" t="s">
        <v>49</v>
      </c>
      <c r="H41" s="134" t="s">
        <v>169</v>
      </c>
      <c r="I41" s="336" t="s">
        <v>54</v>
      </c>
      <c r="J41" s="306">
        <v>5</v>
      </c>
      <c r="K41" s="306">
        <v>2</v>
      </c>
      <c r="L41" s="306">
        <v>1.6</v>
      </c>
      <c r="M41" s="306">
        <v>1</v>
      </c>
      <c r="N41" s="306"/>
      <c r="O41" s="306">
        <v>2.5</v>
      </c>
      <c r="P41" s="310">
        <f t="shared" ref="P41" si="15">J41*70+K41*75+L41*25+M41*60+N41*120+O41*45</f>
        <v>712.5</v>
      </c>
      <c r="R41" s="125"/>
      <c r="S41" s="125"/>
      <c r="T41" s="125"/>
      <c r="U41" s="125"/>
    </row>
    <row r="42" spans="1:31" s="15" customFormat="1" ht="17.649999999999999" customHeight="1" thickBot="1">
      <c r="A42" s="30" t="s">
        <v>266</v>
      </c>
      <c r="B42" s="345"/>
      <c r="C42" s="132" t="s">
        <v>183</v>
      </c>
      <c r="D42" s="176"/>
      <c r="E42" s="105" t="s">
        <v>167</v>
      </c>
      <c r="F42" s="176"/>
      <c r="G42" s="346"/>
      <c r="H42" s="105" t="s">
        <v>170</v>
      </c>
      <c r="I42" s="337"/>
      <c r="J42" s="307"/>
      <c r="K42" s="307"/>
      <c r="L42" s="307"/>
      <c r="M42" s="307"/>
      <c r="N42" s="307"/>
      <c r="O42" s="307"/>
      <c r="P42" s="317" t="e">
        <v>#VALUE!</v>
      </c>
      <c r="R42" s="75"/>
      <c r="S42" s="75"/>
      <c r="T42" s="75"/>
      <c r="U42" s="75"/>
    </row>
    <row r="43" spans="1:31" s="2" customFormat="1" ht="17.649999999999999" customHeight="1">
      <c r="A43" s="31">
        <v>43430</v>
      </c>
      <c r="B43" s="363" t="s">
        <v>41</v>
      </c>
      <c r="C43" s="133" t="s">
        <v>299</v>
      </c>
      <c r="D43" s="309" t="s">
        <v>90</v>
      </c>
      <c r="E43" s="104" t="s">
        <v>284</v>
      </c>
      <c r="F43" s="309" t="s">
        <v>91</v>
      </c>
      <c r="G43" s="313" t="s">
        <v>49</v>
      </c>
      <c r="H43" s="65" t="s">
        <v>129</v>
      </c>
      <c r="I43" s="315" t="s">
        <v>47</v>
      </c>
      <c r="J43" s="366">
        <v>5.3</v>
      </c>
      <c r="K43" s="361">
        <v>2</v>
      </c>
      <c r="L43" s="361">
        <v>1</v>
      </c>
      <c r="M43" s="361">
        <v>1</v>
      </c>
      <c r="N43" s="361"/>
      <c r="O43" s="361">
        <v>2.6</v>
      </c>
      <c r="P43" s="377">
        <f t="shared" ref="P43" si="16">J43*70+K43*75+L43*25+M43*60+N43*120+O43*45</f>
        <v>723</v>
      </c>
      <c r="R43" s="125"/>
      <c r="S43" s="125"/>
      <c r="T43" s="125"/>
      <c r="U43" s="125"/>
    </row>
    <row r="44" spans="1:31" s="14" customFormat="1" ht="17.649999999999999" customHeight="1">
      <c r="A44" s="27" t="s">
        <v>267</v>
      </c>
      <c r="B44" s="303"/>
      <c r="C44" s="130" t="s">
        <v>300</v>
      </c>
      <c r="D44" s="303"/>
      <c r="E44" s="119" t="s">
        <v>285</v>
      </c>
      <c r="F44" s="303"/>
      <c r="G44" s="314"/>
      <c r="H44" s="99" t="s">
        <v>130</v>
      </c>
      <c r="I44" s="316"/>
      <c r="J44" s="304"/>
      <c r="K44" s="306"/>
      <c r="L44" s="306"/>
      <c r="M44" s="306"/>
      <c r="N44" s="306"/>
      <c r="O44" s="306"/>
      <c r="P44" s="310" t="e">
        <v>#VALUE!</v>
      </c>
      <c r="R44" s="74"/>
      <c r="S44" s="74"/>
      <c r="T44" s="74"/>
      <c r="U44" s="74"/>
    </row>
    <row r="45" spans="1:31" s="2" customFormat="1" ht="17.649999999999999" customHeight="1">
      <c r="A45" s="28">
        <v>43431</v>
      </c>
      <c r="B45" s="303" t="s">
        <v>9</v>
      </c>
      <c r="C45" s="133" t="s">
        <v>203</v>
      </c>
      <c r="D45" s="302" t="s">
        <v>90</v>
      </c>
      <c r="E45" s="133" t="s">
        <v>159</v>
      </c>
      <c r="F45" s="302" t="s">
        <v>98</v>
      </c>
      <c r="G45" s="363" t="s">
        <v>49</v>
      </c>
      <c r="H45" s="143" t="s">
        <v>321</v>
      </c>
      <c r="I45" s="316"/>
      <c r="J45" s="304">
        <v>5</v>
      </c>
      <c r="K45" s="306">
        <v>2.2000000000000002</v>
      </c>
      <c r="L45" s="306">
        <v>1.5</v>
      </c>
      <c r="M45" s="306"/>
      <c r="N45" s="306"/>
      <c r="O45" s="306">
        <v>2.6</v>
      </c>
      <c r="P45" s="310">
        <f t="shared" ref="P45" si="17">J45*70+K45*75+L45*25+M45*60+N45*120+O45*45</f>
        <v>669.5</v>
      </c>
      <c r="R45" s="125"/>
      <c r="S45" s="125"/>
      <c r="T45" s="125"/>
      <c r="U45" s="125"/>
    </row>
    <row r="46" spans="1:31" s="14" customFormat="1" ht="17.649999999999999" customHeight="1">
      <c r="A46" s="32" t="s">
        <v>268</v>
      </c>
      <c r="B46" s="320"/>
      <c r="C46" s="97" t="s">
        <v>204</v>
      </c>
      <c r="D46" s="303"/>
      <c r="E46" s="97" t="s">
        <v>160</v>
      </c>
      <c r="F46" s="303"/>
      <c r="G46" s="303"/>
      <c r="H46" s="181" t="s">
        <v>322</v>
      </c>
      <c r="I46" s="316"/>
      <c r="J46" s="304"/>
      <c r="K46" s="306"/>
      <c r="L46" s="306"/>
      <c r="M46" s="306"/>
      <c r="N46" s="306"/>
      <c r="O46" s="306"/>
      <c r="P46" s="310" t="e">
        <v>#VALUE!</v>
      </c>
    </row>
    <row r="47" spans="1:31" s="2" customFormat="1" ht="17.649999999999999" customHeight="1">
      <c r="A47" s="29">
        <v>43432</v>
      </c>
      <c r="B47" s="332" t="s">
        <v>40</v>
      </c>
      <c r="C47" s="151" t="s">
        <v>221</v>
      </c>
      <c r="D47" s="411" t="s">
        <v>223</v>
      </c>
      <c r="E47" s="151" t="s">
        <v>224</v>
      </c>
      <c r="F47" s="411" t="s">
        <v>223</v>
      </c>
      <c r="G47" s="411" t="s">
        <v>48</v>
      </c>
      <c r="H47" s="151" t="s">
        <v>237</v>
      </c>
      <c r="I47" s="338"/>
      <c r="J47" s="351">
        <v>5.5</v>
      </c>
      <c r="K47" s="347">
        <v>2</v>
      </c>
      <c r="L47" s="347">
        <v>1.6</v>
      </c>
      <c r="M47" s="347"/>
      <c r="N47" s="347"/>
      <c r="O47" s="347">
        <v>2.5</v>
      </c>
      <c r="P47" s="310">
        <f t="shared" ref="P47" si="18">J47*70+K47*75+L47*25+M47*60+N47*120+O47*45</f>
        <v>687.5</v>
      </c>
    </row>
    <row r="48" spans="1:31" s="14" customFormat="1" ht="17.649999999999999" customHeight="1">
      <c r="A48" s="27" t="s">
        <v>269</v>
      </c>
      <c r="B48" s="333"/>
      <c r="C48" s="152" t="s">
        <v>235</v>
      </c>
      <c r="D48" s="408"/>
      <c r="E48" s="151" t="s">
        <v>225</v>
      </c>
      <c r="F48" s="408"/>
      <c r="G48" s="408"/>
      <c r="H48" s="152" t="s">
        <v>236</v>
      </c>
      <c r="I48" s="339"/>
      <c r="J48" s="352"/>
      <c r="K48" s="348"/>
      <c r="L48" s="348"/>
      <c r="M48" s="348"/>
      <c r="N48" s="348"/>
      <c r="O48" s="348"/>
      <c r="P48" s="310" t="e">
        <v>#VALUE!</v>
      </c>
    </row>
    <row r="49" spans="1:19" s="2" customFormat="1" ht="17.649999999999999" customHeight="1">
      <c r="A49" s="141">
        <v>43433</v>
      </c>
      <c r="B49" s="344" t="s">
        <v>273</v>
      </c>
      <c r="C49" s="133" t="s">
        <v>288</v>
      </c>
      <c r="D49" s="302" t="s">
        <v>289</v>
      </c>
      <c r="E49" s="165" t="s">
        <v>286</v>
      </c>
      <c r="F49" s="302" t="s">
        <v>319</v>
      </c>
      <c r="G49" s="316" t="s">
        <v>49</v>
      </c>
      <c r="H49" s="134" t="s">
        <v>127</v>
      </c>
      <c r="I49" s="339" t="s">
        <v>67</v>
      </c>
      <c r="J49" s="348">
        <v>5.3</v>
      </c>
      <c r="K49" s="348">
        <v>2.2999999999999998</v>
      </c>
      <c r="L49" s="348">
        <v>1.4</v>
      </c>
      <c r="M49" s="348"/>
      <c r="N49" s="348">
        <v>1</v>
      </c>
      <c r="O49" s="348">
        <v>2</v>
      </c>
      <c r="P49" s="310">
        <f t="shared" ref="P49" si="19">J49*70+K49*75+L49*25+M49*60+N49*120+O49*45</f>
        <v>788.5</v>
      </c>
    </row>
    <row r="50" spans="1:19" s="14" customFormat="1" ht="17.649999999999999" customHeight="1">
      <c r="A50" s="142" t="s">
        <v>265</v>
      </c>
      <c r="B50" s="333"/>
      <c r="C50" s="130" t="s">
        <v>290</v>
      </c>
      <c r="D50" s="303"/>
      <c r="E50" s="166" t="s">
        <v>287</v>
      </c>
      <c r="F50" s="303"/>
      <c r="G50" s="316"/>
      <c r="H50" s="177" t="s">
        <v>128</v>
      </c>
      <c r="I50" s="339"/>
      <c r="J50" s="348"/>
      <c r="K50" s="348"/>
      <c r="L50" s="348"/>
      <c r="M50" s="348"/>
      <c r="N50" s="348"/>
      <c r="O50" s="348"/>
      <c r="P50" s="310" t="e">
        <v>#VALUE!</v>
      </c>
    </row>
    <row r="51" spans="1:19" s="14" customFormat="1" ht="17.649999999999999" customHeight="1">
      <c r="A51" s="172">
        <v>43434</v>
      </c>
      <c r="B51" s="344" t="s">
        <v>9</v>
      </c>
      <c r="C51" s="101" t="s">
        <v>317</v>
      </c>
      <c r="D51" s="167" t="s">
        <v>238</v>
      </c>
      <c r="E51" s="101" t="s">
        <v>109</v>
      </c>
      <c r="F51" s="167" t="s">
        <v>91</v>
      </c>
      <c r="G51" s="316" t="s">
        <v>49</v>
      </c>
      <c r="H51" s="134" t="s">
        <v>119</v>
      </c>
      <c r="I51" s="336" t="s">
        <v>46</v>
      </c>
      <c r="J51" s="347">
        <v>5</v>
      </c>
      <c r="K51" s="347">
        <v>2</v>
      </c>
      <c r="L51" s="347">
        <v>1.2</v>
      </c>
      <c r="M51" s="347">
        <v>1</v>
      </c>
      <c r="N51" s="347"/>
      <c r="O51" s="347">
        <v>2.4</v>
      </c>
      <c r="P51" s="310">
        <f t="shared" ref="P51" si="20">J51*70+K51*75+L51*25+M51*60+N51*120+O51*45</f>
        <v>698</v>
      </c>
    </row>
    <row r="52" spans="1:19" s="14" customFormat="1" ht="17.649999999999999" customHeight="1" thickBot="1">
      <c r="A52" s="147" t="s">
        <v>266</v>
      </c>
      <c r="B52" s="340"/>
      <c r="C52" s="132" t="s">
        <v>294</v>
      </c>
      <c r="D52" s="168"/>
      <c r="E52" s="157" t="s">
        <v>110</v>
      </c>
      <c r="F52" s="168"/>
      <c r="G52" s="337"/>
      <c r="H52" s="131" t="s">
        <v>120</v>
      </c>
      <c r="I52" s="337"/>
      <c r="J52" s="385"/>
      <c r="K52" s="385"/>
      <c r="L52" s="385"/>
      <c r="M52" s="385"/>
      <c r="N52" s="385"/>
      <c r="O52" s="385"/>
      <c r="P52" s="317" t="e">
        <v>#VALUE!</v>
      </c>
    </row>
    <row r="53" spans="1:19" s="2" customFormat="1" ht="17.649999999999999" hidden="1" customHeight="1">
      <c r="A53" s="86">
        <v>43070</v>
      </c>
      <c r="B53" s="330" t="s">
        <v>7</v>
      </c>
      <c r="C53" s="145"/>
      <c r="D53" s="341"/>
      <c r="E53" s="85"/>
      <c r="F53" s="341"/>
      <c r="G53" s="330"/>
      <c r="H53" s="85"/>
      <c r="I53" s="394"/>
      <c r="J53" s="392"/>
      <c r="K53" s="392"/>
      <c r="L53" s="392"/>
      <c r="M53" s="392"/>
      <c r="N53" s="392"/>
      <c r="O53" s="392"/>
      <c r="P53" s="383"/>
      <c r="R53" s="70"/>
      <c r="S53" s="125"/>
    </row>
    <row r="54" spans="1:19" s="14" customFormat="1" ht="17.649999999999999" hidden="1" customHeight="1" thickBot="1">
      <c r="A54" s="87" t="s">
        <v>8</v>
      </c>
      <c r="B54" s="331"/>
      <c r="C54" s="88"/>
      <c r="D54" s="342"/>
      <c r="E54" s="89"/>
      <c r="F54" s="342"/>
      <c r="G54" s="343"/>
      <c r="H54" s="89"/>
      <c r="I54" s="395"/>
      <c r="J54" s="393"/>
      <c r="K54" s="393"/>
      <c r="L54" s="393"/>
      <c r="M54" s="393"/>
      <c r="N54" s="393"/>
      <c r="O54" s="393"/>
      <c r="P54" s="384"/>
    </row>
    <row r="55" spans="1:19" s="14" customFormat="1" ht="17.649999999999999" hidden="1" customHeight="1">
      <c r="A55" s="90">
        <v>43008</v>
      </c>
      <c r="B55" s="390" t="s">
        <v>55</v>
      </c>
      <c r="C55" s="91"/>
      <c r="D55" s="390"/>
      <c r="E55" s="91"/>
      <c r="F55" s="390"/>
      <c r="G55" s="390"/>
      <c r="H55" s="92"/>
      <c r="I55" s="399"/>
      <c r="J55" s="396"/>
      <c r="K55" s="398"/>
      <c r="L55" s="398"/>
      <c r="M55" s="398"/>
      <c r="N55" s="398"/>
      <c r="O55" s="398"/>
      <c r="P55" s="388"/>
    </row>
    <row r="56" spans="1:19" s="14" customFormat="1" ht="17.649999999999999" hidden="1" customHeight="1" thickBot="1">
      <c r="A56" s="93" t="s">
        <v>50</v>
      </c>
      <c r="B56" s="342"/>
      <c r="C56" s="89"/>
      <c r="D56" s="342"/>
      <c r="E56" s="89"/>
      <c r="F56" s="342"/>
      <c r="G56" s="342"/>
      <c r="H56" s="94"/>
      <c r="I56" s="400"/>
      <c r="J56" s="397"/>
      <c r="K56" s="393"/>
      <c r="L56" s="393"/>
      <c r="M56" s="393"/>
      <c r="N56" s="393"/>
      <c r="O56" s="393"/>
      <c r="P56" s="389"/>
    </row>
    <row r="57" spans="1:19" s="18" customFormat="1" ht="14.25" customHeight="1">
      <c r="A57" s="328" t="s">
        <v>25</v>
      </c>
      <c r="B57" s="329"/>
      <c r="C57" s="326" t="s">
        <v>26</v>
      </c>
      <c r="D57" s="326"/>
      <c r="E57" s="129" t="s">
        <v>27</v>
      </c>
      <c r="F57" s="326" t="s">
        <v>28</v>
      </c>
      <c r="G57" s="326"/>
      <c r="H57" s="129" t="s">
        <v>29</v>
      </c>
      <c r="I57" s="326" t="s">
        <v>30</v>
      </c>
      <c r="J57" s="326"/>
      <c r="K57" s="326"/>
      <c r="L57" s="326" t="s">
        <v>31</v>
      </c>
      <c r="M57" s="326"/>
      <c r="N57" s="326" t="s">
        <v>32</v>
      </c>
      <c r="O57" s="326"/>
      <c r="P57" s="327"/>
      <c r="Q57" s="16"/>
      <c r="R57" s="17"/>
      <c r="S57" s="17"/>
    </row>
    <row r="58" spans="1:19" s="19" customFormat="1" ht="14.65" customHeight="1">
      <c r="A58" s="300" t="s">
        <v>33</v>
      </c>
      <c r="B58" s="301"/>
      <c r="C58" s="298">
        <v>670</v>
      </c>
      <c r="D58" s="298" t="s">
        <v>34</v>
      </c>
      <c r="E58" s="128">
        <v>4.5</v>
      </c>
      <c r="F58" s="297">
        <v>2</v>
      </c>
      <c r="G58" s="297"/>
      <c r="H58" s="128">
        <v>1.5</v>
      </c>
      <c r="I58" s="298" t="s">
        <v>6</v>
      </c>
      <c r="J58" s="298"/>
      <c r="K58" s="298" t="s">
        <v>34</v>
      </c>
      <c r="L58" s="298" t="s">
        <v>6</v>
      </c>
      <c r="M58" s="298"/>
      <c r="N58" s="298">
        <v>2</v>
      </c>
      <c r="O58" s="298"/>
      <c r="P58" s="299"/>
      <c r="Q58" s="20"/>
    </row>
    <row r="59" spans="1:19" s="19" customFormat="1" ht="14.65" customHeight="1">
      <c r="A59" s="300" t="s">
        <v>35</v>
      </c>
      <c r="B59" s="301"/>
      <c r="C59" s="298">
        <v>770</v>
      </c>
      <c r="D59" s="298" t="s">
        <v>34</v>
      </c>
      <c r="E59" s="128">
        <v>5</v>
      </c>
      <c r="F59" s="297">
        <v>2</v>
      </c>
      <c r="G59" s="297"/>
      <c r="H59" s="128">
        <v>2</v>
      </c>
      <c r="I59" s="298" t="s">
        <v>6</v>
      </c>
      <c r="J59" s="298"/>
      <c r="K59" s="298" t="s">
        <v>34</v>
      </c>
      <c r="L59" s="298" t="s">
        <v>6</v>
      </c>
      <c r="M59" s="298"/>
      <c r="N59" s="298">
        <v>2.5</v>
      </c>
      <c r="O59" s="298"/>
      <c r="P59" s="299"/>
    </row>
    <row r="60" spans="1:19" s="19" customFormat="1" ht="14.65" customHeight="1" thickBot="1">
      <c r="A60" s="321" t="s">
        <v>39</v>
      </c>
      <c r="B60" s="322"/>
      <c r="C60" s="323">
        <v>860</v>
      </c>
      <c r="D60" s="323" t="s">
        <v>34</v>
      </c>
      <c r="E60" s="127">
        <v>5.5</v>
      </c>
      <c r="F60" s="325">
        <v>2.5</v>
      </c>
      <c r="G60" s="325"/>
      <c r="H60" s="127">
        <v>2</v>
      </c>
      <c r="I60" s="323" t="s">
        <v>6</v>
      </c>
      <c r="J60" s="323"/>
      <c r="K60" s="323" t="s">
        <v>34</v>
      </c>
      <c r="L60" s="323" t="s">
        <v>6</v>
      </c>
      <c r="M60" s="323"/>
      <c r="N60" s="323">
        <v>2.5</v>
      </c>
      <c r="O60" s="323"/>
      <c r="P60" s="324"/>
    </row>
    <row r="61" spans="1:19" s="19" customFormat="1" ht="14.65" customHeight="1">
      <c r="A61" s="62" t="s">
        <v>36</v>
      </c>
      <c r="B61" s="53"/>
      <c r="C61" s="54"/>
      <c r="D61" s="55"/>
      <c r="E61" s="55"/>
      <c r="F61" s="55"/>
      <c r="G61" s="54"/>
      <c r="H61" s="54"/>
      <c r="I61" s="55"/>
      <c r="J61" s="53"/>
      <c r="K61" s="53"/>
      <c r="L61" s="53"/>
      <c r="M61" s="53"/>
      <c r="N61" s="53"/>
      <c r="O61" s="56"/>
      <c r="P61" s="55"/>
      <c r="Q61" s="20"/>
    </row>
    <row r="62" spans="1:19" s="19" customFormat="1" ht="14.65" customHeight="1">
      <c r="A62" s="50" t="s">
        <v>37</v>
      </c>
      <c r="B62" s="57"/>
      <c r="C62" s="58"/>
      <c r="D62" s="57"/>
      <c r="E62" s="57"/>
      <c r="F62" s="57"/>
      <c r="G62" s="58"/>
      <c r="H62" s="58"/>
      <c r="I62" s="57"/>
      <c r="J62" s="57"/>
      <c r="K62" s="57"/>
      <c r="L62" s="57"/>
      <c r="M62" s="57"/>
      <c r="N62" s="57"/>
      <c r="O62" s="59"/>
      <c r="P62" s="57"/>
      <c r="Q62" s="20"/>
    </row>
    <row r="63" spans="1:19" ht="14.65" customHeight="1">
      <c r="A63" s="82"/>
      <c r="B63" s="57"/>
      <c r="C63" s="82" t="s">
        <v>59</v>
      </c>
      <c r="D63" s="57"/>
      <c r="E63" s="81" t="s">
        <v>58</v>
      </c>
      <c r="F63" s="57"/>
      <c r="G63" s="57"/>
      <c r="H63" s="57"/>
      <c r="I63" s="60" t="s">
        <v>38</v>
      </c>
      <c r="J63" s="57"/>
      <c r="K63" s="57"/>
      <c r="L63" s="57"/>
      <c r="M63" s="57"/>
      <c r="N63" s="57"/>
      <c r="O63" s="57"/>
      <c r="P63" s="57"/>
    </row>
    <row r="64" spans="1:19" ht="21" customHeight="1">
      <c r="A64" s="51"/>
      <c r="B64" s="57"/>
      <c r="C64" s="58"/>
      <c r="D64" s="57"/>
      <c r="E64" s="57"/>
      <c r="F64" s="57"/>
      <c r="G64" s="58"/>
      <c r="H64" s="58"/>
      <c r="I64" s="55"/>
      <c r="J64" s="57"/>
      <c r="K64" s="57"/>
      <c r="L64" s="57"/>
      <c r="M64" s="57"/>
      <c r="N64" s="57"/>
      <c r="O64" s="59"/>
      <c r="P64" s="57"/>
    </row>
    <row r="65" spans="1:16" ht="21" customHeight="1">
      <c r="A65" s="50"/>
      <c r="B65" s="291"/>
      <c r="C65" s="69"/>
      <c r="D65" s="289"/>
      <c r="E65" s="69"/>
      <c r="F65" s="289"/>
      <c r="G65" s="404"/>
      <c r="H65" s="69"/>
      <c r="I65" s="291"/>
      <c r="J65" s="291"/>
      <c r="K65" s="291"/>
      <c r="L65" s="292"/>
      <c r="M65" s="293"/>
      <c r="N65" s="57"/>
      <c r="O65" s="59"/>
      <c r="P65" s="57"/>
    </row>
    <row r="66" spans="1:16" ht="21" customHeight="1">
      <c r="A66" s="52"/>
      <c r="B66" s="294"/>
      <c r="C66" s="69"/>
      <c r="D66" s="289"/>
      <c r="E66" s="69"/>
      <c r="F66" s="289"/>
      <c r="G66" s="404"/>
      <c r="H66" s="69"/>
      <c r="I66" s="291"/>
      <c r="J66" s="295"/>
      <c r="K66" s="295"/>
      <c r="L66" s="296"/>
      <c r="M66" s="293"/>
      <c r="N66" s="47"/>
      <c r="O66" s="48"/>
      <c r="P66" s="49"/>
    </row>
    <row r="67" spans="1:16" ht="21" customHeight="1">
      <c r="F67" s="83"/>
    </row>
    <row r="68" spans="1:16" ht="21" customHeight="1">
      <c r="C68" s="144"/>
      <c r="D68" s="308"/>
      <c r="E68" s="144"/>
      <c r="F68" s="308"/>
      <c r="G68" s="308"/>
      <c r="H68" s="144"/>
    </row>
    <row r="69" spans="1:16" ht="21" customHeight="1">
      <c r="C69" s="288"/>
      <c r="D69" s="308"/>
      <c r="E69" s="288"/>
      <c r="F69" s="308"/>
      <c r="G69" s="308"/>
      <c r="H69" s="288"/>
    </row>
    <row r="70" spans="1:16" ht="21" customHeight="1">
      <c r="C70" s="69"/>
      <c r="D70" s="412"/>
    </row>
    <row r="71" spans="1:16" ht="21" customHeight="1">
      <c r="C71" s="70"/>
      <c r="D71" s="412"/>
    </row>
  </sheetData>
  <sheetProtection selectLockedCells="1" selectUnlockedCells="1"/>
  <mergeCells count="349">
    <mergeCell ref="D70:D71"/>
    <mergeCell ref="D23:D24"/>
    <mergeCell ref="G65:G66"/>
    <mergeCell ref="F33:F34"/>
    <mergeCell ref="D68:D69"/>
    <mergeCell ref="F68:F69"/>
    <mergeCell ref="G68:G69"/>
    <mergeCell ref="D47:D48"/>
    <mergeCell ref="F47:F48"/>
    <mergeCell ref="F27:F28"/>
    <mergeCell ref="G51:G52"/>
    <mergeCell ref="D31:D32"/>
    <mergeCell ref="F31:F32"/>
    <mergeCell ref="F29:F30"/>
    <mergeCell ref="D27:D28"/>
    <mergeCell ref="D33:D34"/>
    <mergeCell ref="F35:F36"/>
    <mergeCell ref="D35:D36"/>
    <mergeCell ref="F37:F38"/>
    <mergeCell ref="B51:B52"/>
    <mergeCell ref="A60:B60"/>
    <mergeCell ref="C60:D60"/>
    <mergeCell ref="F60:G60"/>
    <mergeCell ref="I60:K60"/>
    <mergeCell ref="L60:M60"/>
    <mergeCell ref="L55:L56"/>
    <mergeCell ref="M55:M56"/>
    <mergeCell ref="K53:K54"/>
    <mergeCell ref="L53:L54"/>
    <mergeCell ref="M53:M54"/>
    <mergeCell ref="N60:P60"/>
    <mergeCell ref="A59:B59"/>
    <mergeCell ref="C59:D59"/>
    <mergeCell ref="F59:G59"/>
    <mergeCell ref="I59:K59"/>
    <mergeCell ref="L59:M59"/>
    <mergeCell ref="N59:P59"/>
    <mergeCell ref="N57:P57"/>
    <mergeCell ref="A58:B58"/>
    <mergeCell ref="C58:D58"/>
    <mergeCell ref="F58:G58"/>
    <mergeCell ref="I58:K58"/>
    <mergeCell ref="L58:M58"/>
    <mergeCell ref="N58:P58"/>
    <mergeCell ref="N55:N56"/>
    <mergeCell ref="O55:O56"/>
    <mergeCell ref="P55:P56"/>
    <mergeCell ref="A57:B57"/>
    <mergeCell ref="C57:D57"/>
    <mergeCell ref="F57:G57"/>
    <mergeCell ref="I57:K57"/>
    <mergeCell ref="L57:M57"/>
    <mergeCell ref="N53:N54"/>
    <mergeCell ref="O53:O54"/>
    <mergeCell ref="P53:P54"/>
    <mergeCell ref="B55:B56"/>
    <mergeCell ref="D55:D56"/>
    <mergeCell ref="F55:F56"/>
    <mergeCell ref="G55:G56"/>
    <mergeCell ref="I55:I56"/>
    <mergeCell ref="J55:J56"/>
    <mergeCell ref="K55:K56"/>
    <mergeCell ref="B53:B54"/>
    <mergeCell ref="D53:D54"/>
    <mergeCell ref="F53:F54"/>
    <mergeCell ref="G53:G54"/>
    <mergeCell ref="I53:I54"/>
    <mergeCell ref="J53:J54"/>
    <mergeCell ref="N49:N50"/>
    <mergeCell ref="O49:O50"/>
    <mergeCell ref="P49:P50"/>
    <mergeCell ref="B49:B50"/>
    <mergeCell ref="D49:D50"/>
    <mergeCell ref="G49:G50"/>
    <mergeCell ref="I49:I50"/>
    <mergeCell ref="J49:J50"/>
    <mergeCell ref="K49:K50"/>
    <mergeCell ref="L49:L50"/>
    <mergeCell ref="M49:M50"/>
    <mergeCell ref="P45:P46"/>
    <mergeCell ref="B47:B48"/>
    <mergeCell ref="G47:G48"/>
    <mergeCell ref="I47:I48"/>
    <mergeCell ref="J47:J48"/>
    <mergeCell ref="K47:K48"/>
    <mergeCell ref="L47:L48"/>
    <mergeCell ref="M47:M48"/>
    <mergeCell ref="N47:N48"/>
    <mergeCell ref="O47:O48"/>
    <mergeCell ref="P47:P48"/>
    <mergeCell ref="B45:B46"/>
    <mergeCell ref="G45:G46"/>
    <mergeCell ref="I45:I46"/>
    <mergeCell ref="J45:J46"/>
    <mergeCell ref="K45:K46"/>
    <mergeCell ref="L45:L46"/>
    <mergeCell ref="M45:M46"/>
    <mergeCell ref="N45:N46"/>
    <mergeCell ref="O45:O46"/>
    <mergeCell ref="P41:P42"/>
    <mergeCell ref="B43:B44"/>
    <mergeCell ref="G43:G44"/>
    <mergeCell ref="I43:I44"/>
    <mergeCell ref="J43:J44"/>
    <mergeCell ref="K43:K44"/>
    <mergeCell ref="L43:L44"/>
    <mergeCell ref="M43:M44"/>
    <mergeCell ref="N43:N44"/>
    <mergeCell ref="O43:O44"/>
    <mergeCell ref="P43:P44"/>
    <mergeCell ref="B41:B42"/>
    <mergeCell ref="G41:G42"/>
    <mergeCell ref="I41:I42"/>
    <mergeCell ref="J41:J42"/>
    <mergeCell ref="K41:K42"/>
    <mergeCell ref="L41:L42"/>
    <mergeCell ref="M41:M42"/>
    <mergeCell ref="N41:N42"/>
    <mergeCell ref="O41:O42"/>
    <mergeCell ref="P37:P38"/>
    <mergeCell ref="B39:B40"/>
    <mergeCell ref="G39:G40"/>
    <mergeCell ref="I39:I40"/>
    <mergeCell ref="J39:J40"/>
    <mergeCell ref="K39:K40"/>
    <mergeCell ref="L39:L40"/>
    <mergeCell ref="M39:M40"/>
    <mergeCell ref="N39:N40"/>
    <mergeCell ref="O39:O40"/>
    <mergeCell ref="P39:P40"/>
    <mergeCell ref="B37:B38"/>
    <mergeCell ref="G37:G38"/>
    <mergeCell ref="I37:I38"/>
    <mergeCell ref="J37:J38"/>
    <mergeCell ref="K37:K38"/>
    <mergeCell ref="L37:L38"/>
    <mergeCell ref="M37:M38"/>
    <mergeCell ref="N37:N38"/>
    <mergeCell ref="O37:O38"/>
    <mergeCell ref="O29:O30"/>
    <mergeCell ref="P33:P34"/>
    <mergeCell ref="B35:B36"/>
    <mergeCell ref="G35:G36"/>
    <mergeCell ref="I35:I36"/>
    <mergeCell ref="J35:J36"/>
    <mergeCell ref="K35:K36"/>
    <mergeCell ref="L35:L36"/>
    <mergeCell ref="M35:M36"/>
    <mergeCell ref="N35:N36"/>
    <mergeCell ref="O35:O36"/>
    <mergeCell ref="P35:P36"/>
    <mergeCell ref="B33:B34"/>
    <mergeCell ref="G33:G34"/>
    <mergeCell ref="I33:I34"/>
    <mergeCell ref="J33:J34"/>
    <mergeCell ref="K33:K34"/>
    <mergeCell ref="L33:L34"/>
    <mergeCell ref="M33:M34"/>
    <mergeCell ref="N33:N34"/>
    <mergeCell ref="O33:O34"/>
    <mergeCell ref="D29:D30"/>
    <mergeCell ref="O27:O28"/>
    <mergeCell ref="P27:P28"/>
    <mergeCell ref="D25:D26"/>
    <mergeCell ref="F25:F26"/>
    <mergeCell ref="G25:G26"/>
    <mergeCell ref="P29:P30"/>
    <mergeCell ref="B31:B32"/>
    <mergeCell ref="G31:G32"/>
    <mergeCell ref="I31:I32"/>
    <mergeCell ref="J31:J32"/>
    <mergeCell ref="K31:K32"/>
    <mergeCell ref="L31:L32"/>
    <mergeCell ref="M31:M32"/>
    <mergeCell ref="N31:N32"/>
    <mergeCell ref="O31:O32"/>
    <mergeCell ref="P31:P32"/>
    <mergeCell ref="B29:B30"/>
    <mergeCell ref="G29:G30"/>
    <mergeCell ref="I29:I30"/>
    <mergeCell ref="J29:J30"/>
    <mergeCell ref="K29:K30"/>
    <mergeCell ref="L29:L30"/>
    <mergeCell ref="M29:M30"/>
    <mergeCell ref="N29:N30"/>
    <mergeCell ref="B21:B22"/>
    <mergeCell ref="G21:G22"/>
    <mergeCell ref="I21:I22"/>
    <mergeCell ref="J21:J22"/>
    <mergeCell ref="K21:K22"/>
    <mergeCell ref="L21:L22"/>
    <mergeCell ref="M21:M22"/>
    <mergeCell ref="N21:N22"/>
    <mergeCell ref="P21:P22"/>
    <mergeCell ref="F21:F22"/>
    <mergeCell ref="O21:O22"/>
    <mergeCell ref="B17:B18"/>
    <mergeCell ref="G17:G18"/>
    <mergeCell ref="I17:I18"/>
    <mergeCell ref="J17:J18"/>
    <mergeCell ref="K17:K18"/>
    <mergeCell ref="L17:L18"/>
    <mergeCell ref="M17:M18"/>
    <mergeCell ref="N17:N18"/>
    <mergeCell ref="O17:O18"/>
    <mergeCell ref="D17:D18"/>
    <mergeCell ref="B19:B20"/>
    <mergeCell ref="G19:G20"/>
    <mergeCell ref="I19:I20"/>
    <mergeCell ref="J19:J20"/>
    <mergeCell ref="K19:K20"/>
    <mergeCell ref="L19:L20"/>
    <mergeCell ref="M19:M20"/>
    <mergeCell ref="N19:N20"/>
    <mergeCell ref="O19:O20"/>
    <mergeCell ref="F19:F20"/>
    <mergeCell ref="D19:D20"/>
    <mergeCell ref="M13:M14"/>
    <mergeCell ref="N13:N14"/>
    <mergeCell ref="O13:O14"/>
    <mergeCell ref="P13:P14"/>
    <mergeCell ref="B15:B16"/>
    <mergeCell ref="G15:G16"/>
    <mergeCell ref="I15:I16"/>
    <mergeCell ref="J15:J16"/>
    <mergeCell ref="K15:K16"/>
    <mergeCell ref="L15:L16"/>
    <mergeCell ref="B13:B14"/>
    <mergeCell ref="G13:G14"/>
    <mergeCell ref="I13:I14"/>
    <mergeCell ref="J13:J14"/>
    <mergeCell ref="K13:K14"/>
    <mergeCell ref="L13:L14"/>
    <mergeCell ref="M15:M16"/>
    <mergeCell ref="N15:N16"/>
    <mergeCell ref="O15:O16"/>
    <mergeCell ref="P15:P16"/>
    <mergeCell ref="D13:D14"/>
    <mergeCell ref="S10:S11"/>
    <mergeCell ref="M11:M12"/>
    <mergeCell ref="N11:N12"/>
    <mergeCell ref="O11:O12"/>
    <mergeCell ref="P11:P12"/>
    <mergeCell ref="B11:B12"/>
    <mergeCell ref="G11:G12"/>
    <mergeCell ref="I11:I12"/>
    <mergeCell ref="J11:J12"/>
    <mergeCell ref="K11:K12"/>
    <mergeCell ref="L11:L12"/>
    <mergeCell ref="L9:L10"/>
    <mergeCell ref="M9:M10"/>
    <mergeCell ref="N9:N10"/>
    <mergeCell ref="G9:G10"/>
    <mergeCell ref="I9:I10"/>
    <mergeCell ref="J9:J10"/>
    <mergeCell ref="K9:K10"/>
    <mergeCell ref="D11:D12"/>
    <mergeCell ref="N7:N8"/>
    <mergeCell ref="O7:O8"/>
    <mergeCell ref="P7:P8"/>
    <mergeCell ref="B9:B10"/>
    <mergeCell ref="O9:O10"/>
    <mergeCell ref="P9:P10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AB4:AB5"/>
    <mergeCell ref="AC4:AC5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A1:P1"/>
    <mergeCell ref="B2:P2"/>
    <mergeCell ref="B3:P3"/>
    <mergeCell ref="C4:D4"/>
    <mergeCell ref="E4:F4"/>
    <mergeCell ref="R4:R5"/>
    <mergeCell ref="J5:J6"/>
    <mergeCell ref="K5:K6"/>
    <mergeCell ref="L5:L6"/>
    <mergeCell ref="M5:M6"/>
    <mergeCell ref="B23:B24"/>
    <mergeCell ref="B25:B26"/>
    <mergeCell ref="J51:J52"/>
    <mergeCell ref="K51:K52"/>
    <mergeCell ref="L51:L52"/>
    <mergeCell ref="M51:M52"/>
    <mergeCell ref="N51:N52"/>
    <mergeCell ref="O51:O52"/>
    <mergeCell ref="P51:P52"/>
    <mergeCell ref="I51:I52"/>
    <mergeCell ref="J25:J26"/>
    <mergeCell ref="K25:K26"/>
    <mergeCell ref="L25:L26"/>
    <mergeCell ref="M25:M26"/>
    <mergeCell ref="N25:N26"/>
    <mergeCell ref="O25:O26"/>
    <mergeCell ref="P25:P26"/>
    <mergeCell ref="B27:B28"/>
    <mergeCell ref="G27:G28"/>
    <mergeCell ref="I27:I28"/>
    <mergeCell ref="J27:J28"/>
    <mergeCell ref="K27:K28"/>
    <mergeCell ref="L27:L28"/>
    <mergeCell ref="M27:M28"/>
    <mergeCell ref="S23:S24"/>
    <mergeCell ref="I25:I26"/>
    <mergeCell ref="D15:D16"/>
    <mergeCell ref="F15:F16"/>
    <mergeCell ref="F17:F18"/>
    <mergeCell ref="D45:D46"/>
    <mergeCell ref="F45:F46"/>
    <mergeCell ref="F49:F50"/>
    <mergeCell ref="F43:F44"/>
    <mergeCell ref="D43:D44"/>
    <mergeCell ref="D21:D22"/>
    <mergeCell ref="F23:F24"/>
    <mergeCell ref="G23:G24"/>
    <mergeCell ref="I23:I24"/>
    <mergeCell ref="P17:P18"/>
    <mergeCell ref="P19:P20"/>
    <mergeCell ref="J23:J24"/>
    <mergeCell ref="K23:K24"/>
    <mergeCell ref="L23:L24"/>
    <mergeCell ref="M23:M24"/>
    <mergeCell ref="N23:N24"/>
    <mergeCell ref="O23:O24"/>
    <mergeCell ref="P23:P24"/>
    <mergeCell ref="N27:N28"/>
  </mergeCells>
  <phoneticPr fontId="46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view="pageBreakPreview" topLeftCell="A19" zoomScale="80" zoomScaleNormal="100" zoomScaleSheetLayoutView="80" workbookViewId="0">
      <selection activeCell="K50" sqref="K50"/>
    </sheetView>
  </sheetViews>
  <sheetFormatPr defaultColWidth="7.875" defaultRowHeight="21" customHeight="1"/>
  <cols>
    <col min="1" max="1" width="7" style="194" customWidth="1"/>
    <col min="2" max="2" width="27.75" style="194" customWidth="1"/>
    <col min="3" max="3" width="9.125" style="217" customWidth="1"/>
    <col min="4" max="4" width="22.375" style="194" customWidth="1"/>
    <col min="5" max="5" width="3.25" style="194" customWidth="1"/>
    <col min="6" max="6" width="19.25" style="194" customWidth="1"/>
    <col min="7" max="7" width="3.625" style="194" customWidth="1"/>
    <col min="8" max="8" width="12" style="194" customWidth="1"/>
    <col min="9" max="9" width="18.625" style="194" customWidth="1"/>
    <col min="10" max="10" width="5.875" style="10" customWidth="1"/>
    <col min="11" max="11" width="31.375" style="194" customWidth="1"/>
    <col min="12" max="17" width="5.5" style="194" customWidth="1"/>
    <col min="18" max="18" width="7.5" style="194" customWidth="1"/>
    <col min="19" max="16384" width="7.875" style="194"/>
  </cols>
  <sheetData>
    <row r="1" spans="1:25" s="184" customFormat="1" ht="23.45" customHeight="1" thickBot="1">
      <c r="A1" s="463" t="s">
        <v>442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183"/>
      <c r="S1" s="183"/>
      <c r="T1" s="183"/>
      <c r="U1" s="183"/>
      <c r="V1" s="183"/>
      <c r="W1" s="183"/>
      <c r="X1" s="183"/>
    </row>
    <row r="2" spans="1:25" s="184" customFormat="1" ht="26.45" customHeight="1" thickBot="1">
      <c r="A2" s="185" t="s">
        <v>323</v>
      </c>
      <c r="B2" s="186" t="s">
        <v>324</v>
      </c>
      <c r="C2" s="186" t="s">
        <v>325</v>
      </c>
      <c r="D2" s="464" t="s">
        <v>326</v>
      </c>
      <c r="E2" s="464"/>
      <c r="F2" s="464" t="s">
        <v>327</v>
      </c>
      <c r="G2" s="464"/>
      <c r="H2" s="186" t="s">
        <v>45</v>
      </c>
      <c r="I2" s="187" t="s">
        <v>328</v>
      </c>
      <c r="J2" s="37" t="s">
        <v>329</v>
      </c>
      <c r="K2" s="188" t="s">
        <v>330</v>
      </c>
      <c r="L2" s="189" t="s">
        <v>331</v>
      </c>
      <c r="M2" s="190" t="s">
        <v>332</v>
      </c>
      <c r="N2" s="190" t="s">
        <v>333</v>
      </c>
      <c r="O2" s="190" t="s">
        <v>334</v>
      </c>
      <c r="P2" s="190" t="s">
        <v>335</v>
      </c>
      <c r="Q2" s="190" t="s">
        <v>336</v>
      </c>
      <c r="R2" s="191" t="s">
        <v>337</v>
      </c>
      <c r="S2" s="183"/>
      <c r="T2" s="183"/>
      <c r="U2" s="183"/>
      <c r="V2" s="183"/>
      <c r="W2" s="183"/>
      <c r="X2" s="183"/>
    </row>
    <row r="3" spans="1:25" ht="15.6" hidden="1" customHeight="1">
      <c r="A3" s="192">
        <v>43010</v>
      </c>
      <c r="B3" s="193"/>
      <c r="C3" s="465"/>
      <c r="D3" s="133"/>
      <c r="E3" s="363"/>
      <c r="F3" s="133"/>
      <c r="G3" s="363"/>
      <c r="H3" s="363"/>
      <c r="I3" s="63"/>
      <c r="J3" s="372"/>
      <c r="K3" s="193"/>
      <c r="L3" s="454">
        <v>4.4000000000000004</v>
      </c>
      <c r="M3" s="456">
        <v>2.5</v>
      </c>
      <c r="N3" s="456">
        <v>1.3</v>
      </c>
      <c r="O3" s="456">
        <v>1</v>
      </c>
      <c r="P3" s="456"/>
      <c r="Q3" s="456">
        <v>1.5</v>
      </c>
      <c r="R3" s="459">
        <v>655.5</v>
      </c>
      <c r="T3" s="195"/>
      <c r="U3" s="195"/>
      <c r="W3" s="195"/>
      <c r="X3" s="195"/>
      <c r="Y3" s="195"/>
    </row>
    <row r="4" spans="1:25" ht="15.6" hidden="1" customHeight="1">
      <c r="A4" s="196" t="s">
        <v>23</v>
      </c>
      <c r="B4" s="197"/>
      <c r="C4" s="462"/>
      <c r="D4" s="42"/>
      <c r="E4" s="303"/>
      <c r="F4" s="42"/>
      <c r="G4" s="303"/>
      <c r="H4" s="303"/>
      <c r="I4" s="64"/>
      <c r="J4" s="336"/>
      <c r="K4" s="197"/>
      <c r="L4" s="451"/>
      <c r="M4" s="431"/>
      <c r="N4" s="431"/>
      <c r="O4" s="431"/>
      <c r="P4" s="431"/>
      <c r="Q4" s="431"/>
      <c r="R4" s="460">
        <v>0</v>
      </c>
      <c r="T4" s="195"/>
      <c r="V4" s="195"/>
      <c r="X4" s="195"/>
      <c r="Y4" s="195"/>
    </row>
    <row r="5" spans="1:25" ht="15.6" hidden="1" customHeight="1">
      <c r="A5" s="198">
        <v>43011</v>
      </c>
      <c r="B5" s="199"/>
      <c r="C5" s="461"/>
      <c r="D5" s="133"/>
      <c r="E5" s="302"/>
      <c r="F5" s="133"/>
      <c r="G5" s="302"/>
      <c r="H5" s="302"/>
      <c r="I5" s="134"/>
      <c r="J5" s="318"/>
      <c r="K5" s="199"/>
      <c r="L5" s="450">
        <v>4.5</v>
      </c>
      <c r="M5" s="444">
        <v>2.4</v>
      </c>
      <c r="N5" s="444">
        <v>1.3</v>
      </c>
      <c r="O5" s="444"/>
      <c r="P5" s="444"/>
      <c r="Q5" s="444">
        <v>1.7</v>
      </c>
      <c r="R5" s="452">
        <v>604</v>
      </c>
      <c r="T5" s="195"/>
      <c r="X5" s="195"/>
      <c r="Y5" s="195"/>
    </row>
    <row r="6" spans="1:25" ht="15.6" hidden="1" customHeight="1">
      <c r="A6" s="196" t="s">
        <v>72</v>
      </c>
      <c r="B6" s="197"/>
      <c r="C6" s="462"/>
      <c r="D6" s="34"/>
      <c r="E6" s="303"/>
      <c r="F6" s="34"/>
      <c r="G6" s="303"/>
      <c r="H6" s="303"/>
      <c r="I6" s="42"/>
      <c r="J6" s="319"/>
      <c r="K6" s="197"/>
      <c r="L6" s="451"/>
      <c r="M6" s="431"/>
      <c r="N6" s="431"/>
      <c r="O6" s="431"/>
      <c r="P6" s="431"/>
      <c r="Q6" s="431"/>
      <c r="R6" s="452">
        <v>0</v>
      </c>
      <c r="V6" s="195"/>
      <c r="W6" s="195"/>
      <c r="X6" s="195"/>
      <c r="Y6" s="195"/>
    </row>
    <row r="7" spans="1:25" ht="15.6" customHeight="1">
      <c r="A7" s="29">
        <v>43405</v>
      </c>
      <c r="B7" s="193" t="s">
        <v>340</v>
      </c>
      <c r="C7" s="302" t="s">
        <v>75</v>
      </c>
      <c r="D7" s="134" t="s">
        <v>138</v>
      </c>
      <c r="E7" s="302" t="s">
        <v>90</v>
      </c>
      <c r="F7" s="281" t="s">
        <v>133</v>
      </c>
      <c r="G7" s="272" t="s">
        <v>191</v>
      </c>
      <c r="H7" s="302" t="s">
        <v>42</v>
      </c>
      <c r="I7" s="134" t="s">
        <v>432</v>
      </c>
      <c r="J7" s="318" t="s">
        <v>67</v>
      </c>
      <c r="K7" s="199" t="s">
        <v>416</v>
      </c>
      <c r="L7" s="450">
        <v>5</v>
      </c>
      <c r="M7" s="444">
        <v>2</v>
      </c>
      <c r="N7" s="444">
        <v>1.1000000000000001</v>
      </c>
      <c r="O7" s="444">
        <v>1</v>
      </c>
      <c r="P7" s="444">
        <v>1</v>
      </c>
      <c r="Q7" s="444">
        <v>1.4</v>
      </c>
      <c r="R7" s="452">
        <f>L7*70+M7*75+N7*25+O7*60+P7*120+Q7*45</f>
        <v>770.5</v>
      </c>
      <c r="T7" s="202"/>
      <c r="U7" s="203"/>
      <c r="V7" s="203"/>
      <c r="W7" s="195"/>
      <c r="X7" s="195"/>
      <c r="Y7" s="195"/>
    </row>
    <row r="8" spans="1:25" ht="15.6" customHeight="1">
      <c r="A8" s="27" t="s">
        <v>21</v>
      </c>
      <c r="B8" s="204" t="s">
        <v>342</v>
      </c>
      <c r="C8" s="303"/>
      <c r="D8" s="133" t="s">
        <v>139</v>
      </c>
      <c r="E8" s="303"/>
      <c r="F8" s="100" t="s">
        <v>134</v>
      </c>
      <c r="G8" s="277"/>
      <c r="H8" s="303"/>
      <c r="I8" s="133" t="s">
        <v>431</v>
      </c>
      <c r="J8" s="319"/>
      <c r="K8" s="212" t="s">
        <v>417</v>
      </c>
      <c r="L8" s="451"/>
      <c r="M8" s="431"/>
      <c r="N8" s="431"/>
      <c r="O8" s="431"/>
      <c r="P8" s="431"/>
      <c r="Q8" s="431"/>
      <c r="R8" s="452" t="e">
        <v>#VALUE!</v>
      </c>
      <c r="T8" s="205"/>
      <c r="W8" s="195"/>
      <c r="X8" s="195"/>
      <c r="Y8" s="195"/>
    </row>
    <row r="9" spans="1:25" ht="15.6" customHeight="1">
      <c r="A9" s="29">
        <f>A7+1</f>
        <v>43406</v>
      </c>
      <c r="B9" s="227" t="s">
        <v>412</v>
      </c>
      <c r="C9" s="302" t="s">
        <v>9</v>
      </c>
      <c r="D9" s="95" t="s">
        <v>81</v>
      </c>
      <c r="E9" s="401" t="s">
        <v>192</v>
      </c>
      <c r="F9" s="134" t="s">
        <v>99</v>
      </c>
      <c r="G9" s="279" t="s">
        <v>90</v>
      </c>
      <c r="H9" s="363" t="s">
        <v>57</v>
      </c>
      <c r="I9" s="134" t="s">
        <v>216</v>
      </c>
      <c r="J9" s="318" t="s">
        <v>46</v>
      </c>
      <c r="K9" s="206" t="s">
        <v>344</v>
      </c>
      <c r="L9" s="457">
        <v>4.8</v>
      </c>
      <c r="M9" s="443">
        <v>1.8</v>
      </c>
      <c r="N9" s="443">
        <v>1</v>
      </c>
      <c r="O9" s="443">
        <v>1</v>
      </c>
      <c r="P9" s="443"/>
      <c r="Q9" s="444">
        <v>1.3</v>
      </c>
      <c r="R9" s="452">
        <f t="shared" ref="R9" si="0">L9*70+M9*75+N9*25+O9*60+P9*120+Q9*45</f>
        <v>614.5</v>
      </c>
      <c r="T9" s="195"/>
      <c r="V9" s="195"/>
      <c r="W9" s="195"/>
      <c r="X9" s="195"/>
      <c r="Y9" s="195"/>
    </row>
    <row r="10" spans="1:25" ht="15.6" customHeight="1" thickBot="1">
      <c r="A10" s="30" t="s">
        <v>8</v>
      </c>
      <c r="B10" s="207" t="s">
        <v>413</v>
      </c>
      <c r="C10" s="345"/>
      <c r="D10" s="96" t="s">
        <v>82</v>
      </c>
      <c r="E10" s="402"/>
      <c r="F10" s="133" t="s">
        <v>100</v>
      </c>
      <c r="G10" s="280"/>
      <c r="H10" s="345"/>
      <c r="I10" s="105" t="s">
        <v>220</v>
      </c>
      <c r="J10" s="376"/>
      <c r="K10" s="208" t="s">
        <v>345</v>
      </c>
      <c r="L10" s="458"/>
      <c r="M10" s="432"/>
      <c r="N10" s="432"/>
      <c r="O10" s="432"/>
      <c r="P10" s="432"/>
      <c r="Q10" s="434"/>
      <c r="R10" s="453" t="e">
        <v>#VALUE!</v>
      </c>
      <c r="T10" s="203"/>
      <c r="V10" s="195"/>
      <c r="W10" s="195"/>
      <c r="X10" s="195"/>
      <c r="Y10" s="195"/>
    </row>
    <row r="11" spans="1:25" ht="15.6" customHeight="1">
      <c r="A11" s="29">
        <f>A9+3</f>
        <v>43409</v>
      </c>
      <c r="B11" s="193" t="s">
        <v>346</v>
      </c>
      <c r="C11" s="302" t="s">
        <v>63</v>
      </c>
      <c r="D11" s="134" t="s">
        <v>244</v>
      </c>
      <c r="E11" s="302" t="s">
        <v>245</v>
      </c>
      <c r="F11" s="104" t="s">
        <v>94</v>
      </c>
      <c r="G11" s="274" t="s">
        <v>91</v>
      </c>
      <c r="H11" s="314" t="s">
        <v>79</v>
      </c>
      <c r="I11" s="65" t="s">
        <v>112</v>
      </c>
      <c r="J11" s="315" t="s">
        <v>47</v>
      </c>
      <c r="K11" s="199" t="s">
        <v>341</v>
      </c>
      <c r="L11" s="450">
        <v>5</v>
      </c>
      <c r="M11" s="443">
        <v>2</v>
      </c>
      <c r="N11" s="443">
        <v>1.1000000000000001</v>
      </c>
      <c r="O11" s="443">
        <v>1</v>
      </c>
      <c r="P11" s="443"/>
      <c r="Q11" s="444">
        <v>1.4</v>
      </c>
      <c r="R11" s="436">
        <f t="shared" ref="R11" si="1">L11*70+M11*75+N11*25+O11*60+P11*120+Q11*45</f>
        <v>650.5</v>
      </c>
      <c r="V11" s="195"/>
      <c r="W11" s="195"/>
      <c r="X11" s="195"/>
      <c r="Y11" s="195"/>
    </row>
    <row r="12" spans="1:25" ht="15.6" customHeight="1">
      <c r="A12" s="32" t="s">
        <v>71</v>
      </c>
      <c r="B12" s="197" t="s">
        <v>348</v>
      </c>
      <c r="C12" s="303"/>
      <c r="D12" s="97" t="s">
        <v>246</v>
      </c>
      <c r="E12" s="303"/>
      <c r="F12" s="97" t="s">
        <v>95</v>
      </c>
      <c r="G12" s="273"/>
      <c r="H12" s="314"/>
      <c r="I12" s="99" t="s">
        <v>113</v>
      </c>
      <c r="J12" s="316"/>
      <c r="K12" s="201" t="s">
        <v>343</v>
      </c>
      <c r="L12" s="451"/>
      <c r="M12" s="443"/>
      <c r="N12" s="443"/>
      <c r="O12" s="443"/>
      <c r="P12" s="443"/>
      <c r="Q12" s="431"/>
      <c r="R12" s="452" t="e">
        <v>#VALUE!</v>
      </c>
      <c r="T12" s="210"/>
    </row>
    <row r="13" spans="1:25" ht="15.6" customHeight="1">
      <c r="A13" s="29">
        <f>A11+1</f>
        <v>43410</v>
      </c>
      <c r="B13" s="227" t="s">
        <v>414</v>
      </c>
      <c r="C13" s="302" t="s">
        <v>76</v>
      </c>
      <c r="D13" s="133" t="s">
        <v>425</v>
      </c>
      <c r="E13" s="314" t="s">
        <v>427</v>
      </c>
      <c r="F13" s="106" t="s">
        <v>153</v>
      </c>
      <c r="G13" s="272" t="s">
        <v>91</v>
      </c>
      <c r="H13" s="302" t="s">
        <v>49</v>
      </c>
      <c r="I13" s="134" t="s">
        <v>114</v>
      </c>
      <c r="J13" s="318"/>
      <c r="K13" s="227" t="s">
        <v>443</v>
      </c>
      <c r="L13" s="450">
        <v>5</v>
      </c>
      <c r="M13" s="443">
        <v>2.1</v>
      </c>
      <c r="N13" s="443">
        <v>1.2</v>
      </c>
      <c r="O13" s="443">
        <v>1</v>
      </c>
      <c r="P13" s="443"/>
      <c r="Q13" s="444">
        <v>2</v>
      </c>
      <c r="R13" s="452">
        <f t="shared" ref="R13" si="2">L13*70+M13*75+N13*25+O13*60+P13*120+Q13*45</f>
        <v>687.5</v>
      </c>
      <c r="T13" s="211"/>
    </row>
    <row r="14" spans="1:25" ht="15.6" customHeight="1">
      <c r="A14" s="32" t="s">
        <v>72</v>
      </c>
      <c r="B14" s="197" t="s">
        <v>415</v>
      </c>
      <c r="C14" s="303"/>
      <c r="D14" s="97" t="s">
        <v>426</v>
      </c>
      <c r="E14" s="314"/>
      <c r="F14" s="119" t="s">
        <v>104</v>
      </c>
      <c r="G14" s="273"/>
      <c r="H14" s="303"/>
      <c r="I14" s="97" t="s">
        <v>115</v>
      </c>
      <c r="J14" s="319"/>
      <c r="K14" s="197" t="s">
        <v>339</v>
      </c>
      <c r="L14" s="451"/>
      <c r="M14" s="443"/>
      <c r="N14" s="443"/>
      <c r="O14" s="443"/>
      <c r="P14" s="443"/>
      <c r="Q14" s="431"/>
      <c r="R14" s="452" t="e">
        <v>#VALUE!</v>
      </c>
      <c r="T14" s="211"/>
    </row>
    <row r="15" spans="1:25" ht="15.6" customHeight="1">
      <c r="A15" s="29">
        <f>A13+1</f>
        <v>43411</v>
      </c>
      <c r="B15" s="199" t="s">
        <v>350</v>
      </c>
      <c r="C15" s="302" t="s">
        <v>40</v>
      </c>
      <c r="D15" s="107" t="s">
        <v>161</v>
      </c>
      <c r="E15" s="379" t="s">
        <v>165</v>
      </c>
      <c r="F15" s="107" t="s">
        <v>435</v>
      </c>
      <c r="G15" s="278" t="s">
        <v>90</v>
      </c>
      <c r="H15" s="375" t="s">
        <v>48</v>
      </c>
      <c r="I15" s="109" t="s">
        <v>116</v>
      </c>
      <c r="J15" s="318"/>
      <c r="K15" s="199" t="s">
        <v>338</v>
      </c>
      <c r="L15" s="450">
        <v>4.7</v>
      </c>
      <c r="M15" s="443">
        <v>1.5</v>
      </c>
      <c r="N15" s="443">
        <v>0.9</v>
      </c>
      <c r="O15" s="443">
        <v>2</v>
      </c>
      <c r="P15" s="443">
        <v>0.5</v>
      </c>
      <c r="Q15" s="444">
        <v>1.7</v>
      </c>
      <c r="R15" s="452">
        <f t="shared" ref="R15" si="3">L15*70+M15*75+N15*25+O15*60+P15*120+Q15*45</f>
        <v>720.5</v>
      </c>
    </row>
    <row r="16" spans="1:25" ht="15.6" customHeight="1">
      <c r="A16" s="27" t="s">
        <v>20</v>
      </c>
      <c r="B16" s="197" t="s">
        <v>351</v>
      </c>
      <c r="C16" s="303"/>
      <c r="D16" s="108" t="s">
        <v>162</v>
      </c>
      <c r="E16" s="335"/>
      <c r="F16" s="108" t="s">
        <v>436</v>
      </c>
      <c r="G16" s="275"/>
      <c r="H16" s="375"/>
      <c r="I16" s="110" t="s">
        <v>437</v>
      </c>
      <c r="J16" s="319"/>
      <c r="K16" s="201"/>
      <c r="L16" s="451"/>
      <c r="M16" s="443"/>
      <c r="N16" s="443"/>
      <c r="O16" s="443"/>
      <c r="P16" s="443"/>
      <c r="Q16" s="431"/>
      <c r="R16" s="452" t="e">
        <v>#VALUE!</v>
      </c>
    </row>
    <row r="17" spans="1:21" ht="15.6" customHeight="1">
      <c r="A17" s="29">
        <f>A15+1</f>
        <v>43412</v>
      </c>
      <c r="B17" s="199" t="s">
        <v>376</v>
      </c>
      <c r="C17" s="302" t="s">
        <v>77</v>
      </c>
      <c r="D17" s="134" t="s">
        <v>83</v>
      </c>
      <c r="E17" s="302" t="s">
        <v>93</v>
      </c>
      <c r="F17" s="134" t="s">
        <v>166</v>
      </c>
      <c r="G17" s="272" t="s">
        <v>188</v>
      </c>
      <c r="H17" s="302" t="s">
        <v>49</v>
      </c>
      <c r="I17" s="134" t="s">
        <v>163</v>
      </c>
      <c r="J17" s="318"/>
      <c r="K17" s="227" t="s">
        <v>424</v>
      </c>
      <c r="L17" s="441">
        <v>4.0999999999999996</v>
      </c>
      <c r="M17" s="431">
        <v>1.8</v>
      </c>
      <c r="N17" s="431">
        <v>1.4</v>
      </c>
      <c r="O17" s="431">
        <v>1</v>
      </c>
      <c r="P17" s="431"/>
      <c r="Q17" s="433">
        <v>1.9</v>
      </c>
      <c r="R17" s="452">
        <f t="shared" ref="R17" si="4">L17*70+M17*75+N17*25+O17*60+P17*120+Q17*45</f>
        <v>602.5</v>
      </c>
    </row>
    <row r="18" spans="1:21" ht="15" customHeight="1">
      <c r="A18" s="27" t="s">
        <v>21</v>
      </c>
      <c r="B18" s="204" t="s">
        <v>377</v>
      </c>
      <c r="C18" s="303"/>
      <c r="D18" s="135" t="s">
        <v>200</v>
      </c>
      <c r="E18" s="303"/>
      <c r="F18" s="97" t="s">
        <v>167</v>
      </c>
      <c r="G18" s="273"/>
      <c r="H18" s="303"/>
      <c r="I18" s="97" t="s">
        <v>164</v>
      </c>
      <c r="J18" s="319"/>
      <c r="K18" s="201" t="s">
        <v>352</v>
      </c>
      <c r="L18" s="451"/>
      <c r="M18" s="443"/>
      <c r="N18" s="443"/>
      <c r="O18" s="443"/>
      <c r="P18" s="443"/>
      <c r="Q18" s="431"/>
      <c r="R18" s="452" t="e">
        <v>#VALUE!</v>
      </c>
    </row>
    <row r="19" spans="1:21" ht="15.6" customHeight="1">
      <c r="A19" s="29">
        <f>A17+1</f>
        <v>43413</v>
      </c>
      <c r="B19" s="199" t="s">
        <v>353</v>
      </c>
      <c r="C19" s="302" t="s">
        <v>76</v>
      </c>
      <c r="D19" s="118" t="s">
        <v>206</v>
      </c>
      <c r="E19" s="401" t="s">
        <v>208</v>
      </c>
      <c r="F19" s="134" t="s">
        <v>96</v>
      </c>
      <c r="G19" s="279" t="s">
        <v>91</v>
      </c>
      <c r="H19" s="302" t="s">
        <v>49</v>
      </c>
      <c r="I19" s="106" t="s">
        <v>117</v>
      </c>
      <c r="J19" s="318" t="s">
        <v>152</v>
      </c>
      <c r="K19" s="227" t="s">
        <v>422</v>
      </c>
      <c r="L19" s="450">
        <v>4.5999999999999996</v>
      </c>
      <c r="M19" s="443">
        <v>2</v>
      </c>
      <c r="N19" s="443">
        <v>1.5</v>
      </c>
      <c r="O19" s="443">
        <v>1</v>
      </c>
      <c r="P19" s="443"/>
      <c r="Q19" s="444">
        <v>1.8</v>
      </c>
      <c r="R19" s="452">
        <f t="shared" ref="R19" si="5">L19*70+M19*75+N19*25+O19*60+P19*120+Q19*45</f>
        <v>650.5</v>
      </c>
      <c r="U19" s="22"/>
    </row>
    <row r="20" spans="1:21" ht="15.6" customHeight="1" thickBot="1">
      <c r="A20" s="32" t="s">
        <v>73</v>
      </c>
      <c r="B20" s="207" t="s">
        <v>354</v>
      </c>
      <c r="C20" s="345"/>
      <c r="D20" s="153" t="s">
        <v>207</v>
      </c>
      <c r="E20" s="402"/>
      <c r="F20" s="105" t="s">
        <v>97</v>
      </c>
      <c r="G20" s="280"/>
      <c r="H20" s="345"/>
      <c r="I20" s="154" t="s">
        <v>118</v>
      </c>
      <c r="J20" s="376"/>
      <c r="K20" s="271" t="s">
        <v>423</v>
      </c>
      <c r="L20" s="442"/>
      <c r="M20" s="432"/>
      <c r="N20" s="432"/>
      <c r="O20" s="432"/>
      <c r="P20" s="432"/>
      <c r="Q20" s="434"/>
      <c r="R20" s="453" t="e">
        <v>#VALUE!</v>
      </c>
      <c r="U20" s="25"/>
    </row>
    <row r="21" spans="1:21" ht="15.6" customHeight="1">
      <c r="A21" s="31">
        <f>A19+3</f>
        <v>43416</v>
      </c>
      <c r="B21" s="265" t="s">
        <v>387</v>
      </c>
      <c r="C21" s="309" t="s">
        <v>41</v>
      </c>
      <c r="D21" s="65" t="s">
        <v>254</v>
      </c>
      <c r="E21" s="311" t="s">
        <v>90</v>
      </c>
      <c r="F21" s="33" t="s">
        <v>261</v>
      </c>
      <c r="G21" s="309" t="s">
        <v>320</v>
      </c>
      <c r="H21" s="313" t="s">
        <v>45</v>
      </c>
      <c r="I21" s="33" t="s">
        <v>262</v>
      </c>
      <c r="J21" s="315" t="s">
        <v>47</v>
      </c>
      <c r="K21" s="227" t="s">
        <v>347</v>
      </c>
      <c r="L21" s="454">
        <v>5.2</v>
      </c>
      <c r="M21" s="455">
        <v>1.8</v>
      </c>
      <c r="N21" s="455">
        <v>1.3</v>
      </c>
      <c r="O21" s="455">
        <v>1</v>
      </c>
      <c r="P21" s="455"/>
      <c r="Q21" s="456">
        <v>1.5</v>
      </c>
      <c r="R21" s="436">
        <f t="shared" ref="R21" si="6">L21*70+M21*75+N21*25+O21*60+P21*120+Q21*45</f>
        <v>659</v>
      </c>
    </row>
    <row r="22" spans="1:21" ht="15.6" customHeight="1">
      <c r="A22" s="27" t="s">
        <v>18</v>
      </c>
      <c r="B22" s="197" t="s">
        <v>388</v>
      </c>
      <c r="C22" s="303"/>
      <c r="D22" s="99" t="s">
        <v>253</v>
      </c>
      <c r="E22" s="312"/>
      <c r="F22" s="97" t="s">
        <v>260</v>
      </c>
      <c r="G22" s="303"/>
      <c r="H22" s="314"/>
      <c r="I22" s="97" t="s">
        <v>263</v>
      </c>
      <c r="J22" s="316"/>
      <c r="K22" s="201" t="s">
        <v>349</v>
      </c>
      <c r="L22" s="451"/>
      <c r="M22" s="443"/>
      <c r="N22" s="443"/>
      <c r="O22" s="443"/>
      <c r="P22" s="443"/>
      <c r="Q22" s="431"/>
      <c r="R22" s="452" t="e">
        <v>#VALUE!</v>
      </c>
    </row>
    <row r="23" spans="1:21" ht="15.6" customHeight="1">
      <c r="A23" s="28">
        <f>A21+1</f>
        <v>43417</v>
      </c>
      <c r="B23" s="214" t="s">
        <v>448</v>
      </c>
      <c r="C23" s="363" t="s">
        <v>9</v>
      </c>
      <c r="D23" s="178" t="s">
        <v>228</v>
      </c>
      <c r="E23" s="403" t="s">
        <v>91</v>
      </c>
      <c r="F23" s="143" t="s">
        <v>230</v>
      </c>
      <c r="G23" s="405" t="s">
        <v>205</v>
      </c>
      <c r="H23" s="363" t="s">
        <v>49</v>
      </c>
      <c r="I23" s="133" t="s">
        <v>158</v>
      </c>
      <c r="J23" s="380"/>
      <c r="K23" s="199" t="s">
        <v>447</v>
      </c>
      <c r="L23" s="441">
        <v>5.2</v>
      </c>
      <c r="M23" s="431">
        <v>2</v>
      </c>
      <c r="N23" s="431">
        <v>1</v>
      </c>
      <c r="O23" s="431">
        <v>1</v>
      </c>
      <c r="P23" s="431"/>
      <c r="Q23" s="433">
        <v>1.3</v>
      </c>
      <c r="R23" s="452">
        <f t="shared" ref="R23" si="7">L23*70+M23*75+N23*25+O23*60+P23*120+Q23*45</f>
        <v>657.5</v>
      </c>
      <c r="T23" s="283"/>
    </row>
    <row r="24" spans="1:21" ht="15.6" customHeight="1">
      <c r="A24" s="27" t="s">
        <v>19</v>
      </c>
      <c r="B24" s="213" t="s">
        <v>449</v>
      </c>
      <c r="C24" s="303"/>
      <c r="D24" s="159" t="s">
        <v>229</v>
      </c>
      <c r="E24" s="332"/>
      <c r="F24" s="159" t="s">
        <v>231</v>
      </c>
      <c r="G24" s="332"/>
      <c r="H24" s="303"/>
      <c r="I24" s="97" t="s">
        <v>218</v>
      </c>
      <c r="J24" s="381"/>
      <c r="K24" s="204" t="s">
        <v>375</v>
      </c>
      <c r="L24" s="451"/>
      <c r="M24" s="443"/>
      <c r="N24" s="443"/>
      <c r="O24" s="443"/>
      <c r="P24" s="443"/>
      <c r="Q24" s="431"/>
      <c r="R24" s="452" t="e">
        <v>#VALUE!</v>
      </c>
      <c r="T24" s="284"/>
    </row>
    <row r="25" spans="1:21" ht="15.6" customHeight="1">
      <c r="A25" s="29">
        <f>A23+1</f>
        <v>43418</v>
      </c>
      <c r="B25" s="199" t="s">
        <v>403</v>
      </c>
      <c r="C25" s="302" t="s">
        <v>40</v>
      </c>
      <c r="D25" s="107" t="s">
        <v>87</v>
      </c>
      <c r="E25" s="379" t="s">
        <v>148</v>
      </c>
      <c r="F25" s="107" t="s">
        <v>105</v>
      </c>
      <c r="G25" s="379" t="s">
        <v>148</v>
      </c>
      <c r="H25" s="379" t="s">
        <v>48</v>
      </c>
      <c r="I25" s="107" t="s">
        <v>146</v>
      </c>
      <c r="J25" s="318"/>
      <c r="K25" s="214" t="s">
        <v>389</v>
      </c>
      <c r="L25" s="450">
        <v>5</v>
      </c>
      <c r="M25" s="443">
        <v>1.7</v>
      </c>
      <c r="N25" s="443">
        <v>1.2</v>
      </c>
      <c r="O25" s="443">
        <v>2</v>
      </c>
      <c r="P25" s="443"/>
      <c r="Q25" s="444">
        <v>1.5</v>
      </c>
      <c r="R25" s="452">
        <f t="shared" ref="R25" si="8">L25*70+M25*75+N25*25+O25*60+P25*120+Q25*45</f>
        <v>695</v>
      </c>
      <c r="T25" s="202"/>
    </row>
    <row r="26" spans="1:21" ht="15.6" customHeight="1">
      <c r="A26" s="27" t="s">
        <v>20</v>
      </c>
      <c r="B26" s="197" t="s">
        <v>404</v>
      </c>
      <c r="C26" s="303"/>
      <c r="D26" s="108" t="s">
        <v>88</v>
      </c>
      <c r="E26" s="335"/>
      <c r="F26" s="108" t="s">
        <v>106</v>
      </c>
      <c r="G26" s="335"/>
      <c r="H26" s="335"/>
      <c r="I26" s="108" t="s">
        <v>172</v>
      </c>
      <c r="J26" s="319"/>
      <c r="K26" s="213"/>
      <c r="L26" s="441"/>
      <c r="M26" s="444"/>
      <c r="N26" s="444"/>
      <c r="O26" s="444"/>
      <c r="P26" s="444"/>
      <c r="Q26" s="433"/>
      <c r="R26" s="452" t="e">
        <v>#VALUE!</v>
      </c>
      <c r="T26" s="205"/>
      <c r="U26" s="210"/>
    </row>
    <row r="27" spans="1:21" ht="15.6" customHeight="1">
      <c r="A27" s="29">
        <f>A25+1</f>
        <v>43419</v>
      </c>
      <c r="B27" s="199" t="s">
        <v>378</v>
      </c>
      <c r="C27" s="302" t="s">
        <v>438</v>
      </c>
      <c r="D27" s="134" t="s">
        <v>84</v>
      </c>
      <c r="E27" s="302" t="s">
        <v>93</v>
      </c>
      <c r="F27" s="134" t="s">
        <v>196</v>
      </c>
      <c r="G27" s="401" t="s">
        <v>205</v>
      </c>
      <c r="H27" s="302" t="s">
        <v>57</v>
      </c>
      <c r="I27" s="134" t="s">
        <v>156</v>
      </c>
      <c r="J27" s="318" t="s">
        <v>68</v>
      </c>
      <c r="K27" s="270" t="s">
        <v>410</v>
      </c>
      <c r="L27" s="450">
        <v>4.8</v>
      </c>
      <c r="M27" s="443">
        <v>1.8</v>
      </c>
      <c r="N27" s="443">
        <v>1</v>
      </c>
      <c r="O27" s="443">
        <v>1</v>
      </c>
      <c r="P27" s="443">
        <v>1</v>
      </c>
      <c r="Q27" s="444">
        <v>2.5</v>
      </c>
      <c r="R27" s="452">
        <f t="shared" ref="R27" si="9">L27*70+M27*75+N27*25+O27*60+P27*120+Q27*45</f>
        <v>788.5</v>
      </c>
      <c r="U27" s="211"/>
    </row>
    <row r="28" spans="1:21" ht="15.6" customHeight="1">
      <c r="A28" s="27" t="s">
        <v>21</v>
      </c>
      <c r="B28" s="197" t="s">
        <v>379</v>
      </c>
      <c r="C28" s="303"/>
      <c r="D28" s="133" t="s">
        <v>85</v>
      </c>
      <c r="E28" s="303"/>
      <c r="F28" s="97" t="s">
        <v>197</v>
      </c>
      <c r="G28" s="312"/>
      <c r="H28" s="303"/>
      <c r="I28" s="133" t="s">
        <v>157</v>
      </c>
      <c r="J28" s="319"/>
      <c r="K28" s="213" t="s">
        <v>411</v>
      </c>
      <c r="L28" s="451"/>
      <c r="M28" s="443"/>
      <c r="N28" s="443"/>
      <c r="O28" s="443"/>
      <c r="P28" s="443"/>
      <c r="Q28" s="431"/>
      <c r="R28" s="452" t="e">
        <v>#VALUE!</v>
      </c>
      <c r="U28" s="203"/>
    </row>
    <row r="29" spans="1:21" ht="15.6" customHeight="1">
      <c r="A29" s="29">
        <f>A27+1</f>
        <v>43420</v>
      </c>
      <c r="B29" s="215" t="s">
        <v>390</v>
      </c>
      <c r="C29" s="302" t="s">
        <v>9</v>
      </c>
      <c r="D29" s="95" t="s">
        <v>305</v>
      </c>
      <c r="E29" s="401" t="s">
        <v>306</v>
      </c>
      <c r="F29" s="143" t="s">
        <v>214</v>
      </c>
      <c r="G29" s="302" t="s">
        <v>90</v>
      </c>
      <c r="H29" s="302" t="s">
        <v>57</v>
      </c>
      <c r="I29" s="134" t="s">
        <v>121</v>
      </c>
      <c r="J29" s="386" t="s">
        <v>46</v>
      </c>
      <c r="K29" s="265" t="s">
        <v>405</v>
      </c>
      <c r="L29" s="450">
        <v>5</v>
      </c>
      <c r="M29" s="443">
        <v>1.8</v>
      </c>
      <c r="N29" s="443">
        <v>1</v>
      </c>
      <c r="O29" s="443">
        <v>1</v>
      </c>
      <c r="P29" s="443"/>
      <c r="Q29" s="444">
        <v>1.9</v>
      </c>
      <c r="R29" s="452">
        <f t="shared" ref="R29" si="10">L29*70+M29*75+N29*25+O29*60+P29*120+Q29*45</f>
        <v>655.5</v>
      </c>
      <c r="U29" s="216"/>
    </row>
    <row r="30" spans="1:21" s="217" customFormat="1" ht="15.6" customHeight="1" thickBot="1">
      <c r="A30" s="30" t="s">
        <v>44</v>
      </c>
      <c r="B30" s="207" t="s">
        <v>391</v>
      </c>
      <c r="C30" s="345"/>
      <c r="D30" s="96" t="s">
        <v>307</v>
      </c>
      <c r="E30" s="402"/>
      <c r="F30" s="161" t="s">
        <v>215</v>
      </c>
      <c r="G30" s="345"/>
      <c r="H30" s="345"/>
      <c r="I30" s="105" t="s">
        <v>122</v>
      </c>
      <c r="J30" s="387"/>
      <c r="K30" s="226" t="s">
        <v>406</v>
      </c>
      <c r="L30" s="442"/>
      <c r="M30" s="432"/>
      <c r="N30" s="432"/>
      <c r="O30" s="432"/>
      <c r="P30" s="432"/>
      <c r="Q30" s="434"/>
      <c r="R30" s="453" t="e">
        <v>#VALUE!</v>
      </c>
    </row>
    <row r="31" spans="1:21" ht="15.6" customHeight="1">
      <c r="A31" s="31">
        <f>A29+3</f>
        <v>43423</v>
      </c>
      <c r="B31" s="265" t="s">
        <v>450</v>
      </c>
      <c r="C31" s="309" t="s">
        <v>41</v>
      </c>
      <c r="D31" s="33" t="s">
        <v>239</v>
      </c>
      <c r="E31" s="302" t="s">
        <v>242</v>
      </c>
      <c r="F31" s="133" t="s">
        <v>101</v>
      </c>
      <c r="G31" s="311" t="s">
        <v>102</v>
      </c>
      <c r="H31" s="313" t="s">
        <v>45</v>
      </c>
      <c r="I31" s="63" t="s">
        <v>123</v>
      </c>
      <c r="J31" s="315" t="s">
        <v>47</v>
      </c>
      <c r="K31" s="218" t="s">
        <v>392</v>
      </c>
      <c r="L31" s="441">
        <v>5</v>
      </c>
      <c r="M31" s="431">
        <v>1.5</v>
      </c>
      <c r="N31" s="431">
        <v>1</v>
      </c>
      <c r="O31" s="431">
        <v>1</v>
      </c>
      <c r="P31" s="431">
        <v>0.5</v>
      </c>
      <c r="Q31" s="433">
        <v>1.6</v>
      </c>
      <c r="R31" s="436">
        <f t="shared" ref="R31" si="11">L31*70+M31*75+N31*25+O31*60+P31*120+Q31*45</f>
        <v>679.5</v>
      </c>
      <c r="U31" s="203"/>
    </row>
    <row r="32" spans="1:21" ht="15.6" customHeight="1">
      <c r="A32" s="27" t="s">
        <v>18</v>
      </c>
      <c r="B32" s="197" t="s">
        <v>451</v>
      </c>
      <c r="C32" s="303"/>
      <c r="D32" s="97" t="s">
        <v>240</v>
      </c>
      <c r="E32" s="303"/>
      <c r="F32" s="130" t="s">
        <v>103</v>
      </c>
      <c r="G32" s="312"/>
      <c r="H32" s="314"/>
      <c r="I32" s="182" t="s">
        <v>124</v>
      </c>
      <c r="J32" s="316"/>
      <c r="K32" s="221" t="s">
        <v>393</v>
      </c>
      <c r="L32" s="451"/>
      <c r="M32" s="443"/>
      <c r="N32" s="443"/>
      <c r="O32" s="443"/>
      <c r="P32" s="443"/>
      <c r="Q32" s="431"/>
      <c r="R32" s="452" t="e">
        <v>#VALUE!</v>
      </c>
    </row>
    <row r="33" spans="1:24" s="219" customFormat="1" ht="15.6" customHeight="1">
      <c r="A33" s="28">
        <f>A31+1</f>
        <v>43424</v>
      </c>
      <c r="B33" s="265" t="s">
        <v>380</v>
      </c>
      <c r="C33" s="314" t="s">
        <v>9</v>
      </c>
      <c r="D33" s="134" t="s">
        <v>86</v>
      </c>
      <c r="E33" s="302" t="s">
        <v>92</v>
      </c>
      <c r="F33" s="106" t="s">
        <v>154</v>
      </c>
      <c r="G33" s="302" t="s">
        <v>91</v>
      </c>
      <c r="H33" s="314" t="s">
        <v>49</v>
      </c>
      <c r="I33" s="134" t="s">
        <v>125</v>
      </c>
      <c r="J33" s="378"/>
      <c r="K33" s="268" t="s">
        <v>444</v>
      </c>
      <c r="L33" s="441">
        <v>4.8</v>
      </c>
      <c r="M33" s="431">
        <v>2</v>
      </c>
      <c r="N33" s="431">
        <v>0.7</v>
      </c>
      <c r="O33" s="431">
        <v>1</v>
      </c>
      <c r="P33" s="431">
        <v>0.5</v>
      </c>
      <c r="Q33" s="433">
        <v>1.3</v>
      </c>
      <c r="R33" s="452">
        <f t="shared" ref="R33" si="12">L33*70+M33*75+N33*25+O33*60+P33*120+Q33*45</f>
        <v>682</v>
      </c>
      <c r="T33" s="202"/>
      <c r="U33" s="220"/>
      <c r="V33" s="220"/>
      <c r="W33" s="220"/>
      <c r="X33" s="220"/>
    </row>
    <row r="34" spans="1:24" s="219" customFormat="1" ht="15.6" customHeight="1">
      <c r="A34" s="27" t="s">
        <v>19</v>
      </c>
      <c r="B34" s="197" t="s">
        <v>381</v>
      </c>
      <c r="C34" s="320"/>
      <c r="D34" s="97" t="s">
        <v>213</v>
      </c>
      <c r="E34" s="303"/>
      <c r="F34" s="119" t="s">
        <v>155</v>
      </c>
      <c r="G34" s="303"/>
      <c r="H34" s="314"/>
      <c r="I34" s="97" t="s">
        <v>126</v>
      </c>
      <c r="J34" s="378"/>
      <c r="K34" s="269" t="s">
        <v>409</v>
      </c>
      <c r="L34" s="441"/>
      <c r="M34" s="444"/>
      <c r="N34" s="444"/>
      <c r="O34" s="444"/>
      <c r="P34" s="444"/>
      <c r="Q34" s="433"/>
      <c r="R34" s="452" t="e">
        <v>#VALUE!</v>
      </c>
      <c r="T34" s="205"/>
      <c r="U34" s="220"/>
      <c r="V34" s="220"/>
      <c r="W34" s="220"/>
      <c r="X34" s="203"/>
    </row>
    <row r="35" spans="1:24" s="219" customFormat="1" ht="15.6" customHeight="1">
      <c r="A35" s="29">
        <f>A33+1</f>
        <v>43425</v>
      </c>
      <c r="B35" s="227" t="s">
        <v>394</v>
      </c>
      <c r="C35" s="314" t="s">
        <v>40</v>
      </c>
      <c r="D35" s="107" t="s">
        <v>147</v>
      </c>
      <c r="E35" s="278" t="s">
        <v>98</v>
      </c>
      <c r="F35" s="107" t="s">
        <v>149</v>
      </c>
      <c r="G35" s="379" t="s">
        <v>90</v>
      </c>
      <c r="H35" s="379" t="s">
        <v>48</v>
      </c>
      <c r="I35" s="107" t="s">
        <v>151</v>
      </c>
      <c r="J35" s="378"/>
      <c r="K35" s="193" t="s">
        <v>389</v>
      </c>
      <c r="L35" s="450">
        <v>5</v>
      </c>
      <c r="M35" s="443">
        <v>2</v>
      </c>
      <c r="N35" s="443">
        <v>1.4</v>
      </c>
      <c r="O35" s="443">
        <v>2</v>
      </c>
      <c r="P35" s="443"/>
      <c r="Q35" s="444">
        <v>1.6</v>
      </c>
      <c r="R35" s="452">
        <f t="shared" ref="R35" si="13">L35*70+M35*75+N35*25+O35*60+P35*120+Q35*45</f>
        <v>727</v>
      </c>
      <c r="T35" s="211"/>
      <c r="U35" s="220"/>
      <c r="V35" s="220"/>
      <c r="W35" s="220"/>
      <c r="X35" s="220"/>
    </row>
    <row r="36" spans="1:24" s="219" customFormat="1" ht="15.6" customHeight="1">
      <c r="A36" s="27" t="s">
        <v>20</v>
      </c>
      <c r="B36" s="221" t="s">
        <v>395</v>
      </c>
      <c r="C36" s="320"/>
      <c r="D36" s="108" t="s">
        <v>178</v>
      </c>
      <c r="E36" s="275"/>
      <c r="F36" s="108" t="s">
        <v>150</v>
      </c>
      <c r="G36" s="335"/>
      <c r="H36" s="335"/>
      <c r="I36" s="108" t="s">
        <v>151</v>
      </c>
      <c r="J36" s="378"/>
      <c r="K36" s="204"/>
      <c r="L36" s="451"/>
      <c r="M36" s="443"/>
      <c r="N36" s="443"/>
      <c r="O36" s="443"/>
      <c r="P36" s="443"/>
      <c r="Q36" s="431"/>
      <c r="R36" s="452" t="e">
        <v>#VALUE!</v>
      </c>
      <c r="T36" s="220"/>
      <c r="U36" s="220"/>
    </row>
    <row r="37" spans="1:24" s="219" customFormat="1" ht="15.6" customHeight="1">
      <c r="A37" s="29">
        <f>A35+1</f>
        <v>43426</v>
      </c>
      <c r="B37" s="227" t="s">
        <v>383</v>
      </c>
      <c r="C37" s="314" t="s">
        <v>78</v>
      </c>
      <c r="D37" s="134" t="s">
        <v>131</v>
      </c>
      <c r="E37" s="302" t="s">
        <v>137</v>
      </c>
      <c r="F37" s="134" t="s">
        <v>194</v>
      </c>
      <c r="G37" s="302" t="s">
        <v>89</v>
      </c>
      <c r="H37" s="314" t="s">
        <v>49</v>
      </c>
      <c r="I37" s="134" t="s">
        <v>80</v>
      </c>
      <c r="J37" s="378"/>
      <c r="K37" s="199" t="s">
        <v>420</v>
      </c>
      <c r="L37" s="450">
        <v>4.8</v>
      </c>
      <c r="M37" s="443">
        <v>1.5</v>
      </c>
      <c r="N37" s="443">
        <v>0.9</v>
      </c>
      <c r="O37" s="443">
        <v>1</v>
      </c>
      <c r="P37" s="443"/>
      <c r="Q37" s="444">
        <v>1.4</v>
      </c>
      <c r="R37" s="452">
        <f t="shared" ref="R37" si="14">L37*70+M37*75+N37*25+O37*60+P37*120+Q37*45</f>
        <v>594</v>
      </c>
      <c r="T37" s="220"/>
      <c r="U37" s="220"/>
    </row>
    <row r="38" spans="1:24" s="219" customFormat="1" ht="15.6" customHeight="1">
      <c r="A38" s="27" t="s">
        <v>21</v>
      </c>
      <c r="B38" s="197" t="s">
        <v>384</v>
      </c>
      <c r="C38" s="320"/>
      <c r="D38" s="133" t="s">
        <v>132</v>
      </c>
      <c r="E38" s="303"/>
      <c r="F38" s="97" t="s">
        <v>195</v>
      </c>
      <c r="G38" s="303"/>
      <c r="H38" s="314"/>
      <c r="I38" s="97" t="s">
        <v>111</v>
      </c>
      <c r="J38" s="378"/>
      <c r="K38" s="222" t="s">
        <v>421</v>
      </c>
      <c r="L38" s="451"/>
      <c r="M38" s="443"/>
      <c r="N38" s="443"/>
      <c r="O38" s="443"/>
      <c r="P38" s="443"/>
      <c r="Q38" s="431"/>
      <c r="R38" s="452" t="e">
        <v>#VALUE!</v>
      </c>
      <c r="T38" s="220"/>
      <c r="U38" s="220"/>
    </row>
    <row r="39" spans="1:24" s="219" customFormat="1" ht="15.6" customHeight="1">
      <c r="A39" s="29">
        <f>A37+1</f>
        <v>43427</v>
      </c>
      <c r="B39" s="193" t="s">
        <v>385</v>
      </c>
      <c r="C39" s="302" t="s">
        <v>9</v>
      </c>
      <c r="D39" s="134" t="s">
        <v>143</v>
      </c>
      <c r="E39" s="302" t="s">
        <v>90</v>
      </c>
      <c r="F39" s="134" t="s">
        <v>141</v>
      </c>
      <c r="G39" s="302" t="s">
        <v>91</v>
      </c>
      <c r="H39" s="314" t="s">
        <v>49</v>
      </c>
      <c r="I39" s="134" t="s">
        <v>135</v>
      </c>
      <c r="J39" s="336" t="s">
        <v>46</v>
      </c>
      <c r="K39" s="223" t="s">
        <v>396</v>
      </c>
      <c r="L39" s="450">
        <v>5</v>
      </c>
      <c r="M39" s="443">
        <v>2.2000000000000002</v>
      </c>
      <c r="N39" s="443">
        <v>1.1000000000000001</v>
      </c>
      <c r="O39" s="443">
        <v>1</v>
      </c>
      <c r="P39" s="443"/>
      <c r="Q39" s="444">
        <v>1.5</v>
      </c>
      <c r="R39" s="452">
        <f t="shared" ref="R39" si="15">L39*70+M39*75+N39*25+O39*60+P39*120+Q39*45</f>
        <v>670</v>
      </c>
      <c r="T39" s="220"/>
      <c r="U39" s="220"/>
    </row>
    <row r="40" spans="1:24" s="219" customFormat="1" ht="15.6" customHeight="1" thickBot="1">
      <c r="A40" s="30" t="s">
        <v>8</v>
      </c>
      <c r="B40" s="207" t="s">
        <v>386</v>
      </c>
      <c r="C40" s="345"/>
      <c r="D40" s="105" t="s">
        <v>144</v>
      </c>
      <c r="E40" s="345"/>
      <c r="F40" s="105" t="s">
        <v>142</v>
      </c>
      <c r="G40" s="345"/>
      <c r="H40" s="346"/>
      <c r="I40" s="105" t="s">
        <v>136</v>
      </c>
      <c r="J40" s="337"/>
      <c r="K40" s="208" t="s">
        <v>397</v>
      </c>
      <c r="L40" s="442"/>
      <c r="M40" s="432"/>
      <c r="N40" s="432"/>
      <c r="O40" s="432"/>
      <c r="P40" s="432"/>
      <c r="Q40" s="434"/>
      <c r="R40" s="453" t="e">
        <v>#VALUE!</v>
      </c>
    </row>
    <row r="41" spans="1:24" s="219" customFormat="1" ht="15.6" customHeight="1">
      <c r="A41" s="28">
        <f>A39+3</f>
        <v>43430</v>
      </c>
      <c r="B41" s="193" t="s">
        <v>456</v>
      </c>
      <c r="C41" s="309" t="s">
        <v>41</v>
      </c>
      <c r="D41" s="162" t="s">
        <v>255</v>
      </c>
      <c r="E41" s="406" t="s">
        <v>90</v>
      </c>
      <c r="F41" s="104" t="s">
        <v>107</v>
      </c>
      <c r="G41" s="309" t="s">
        <v>91</v>
      </c>
      <c r="H41" s="313" t="s">
        <v>45</v>
      </c>
      <c r="I41" s="65" t="s">
        <v>129</v>
      </c>
      <c r="J41" s="315" t="s">
        <v>47</v>
      </c>
      <c r="K41" s="265" t="s">
        <v>398</v>
      </c>
      <c r="L41" s="454">
        <v>5</v>
      </c>
      <c r="M41" s="455">
        <v>1.9</v>
      </c>
      <c r="N41" s="455">
        <v>1.5</v>
      </c>
      <c r="O41" s="455">
        <v>1</v>
      </c>
      <c r="P41" s="455"/>
      <c r="Q41" s="456">
        <v>1.5</v>
      </c>
      <c r="R41" s="436">
        <f t="shared" ref="R41" si="16">L41*70+M41*75+N41*25+O41*60+P41*120+Q41*45</f>
        <v>657.5</v>
      </c>
    </row>
    <row r="42" spans="1:24" s="219" customFormat="1" ht="15.6" customHeight="1">
      <c r="A42" s="32" t="s">
        <v>23</v>
      </c>
      <c r="B42" s="285" t="s">
        <v>457</v>
      </c>
      <c r="C42" s="303"/>
      <c r="D42" s="163" t="s">
        <v>256</v>
      </c>
      <c r="E42" s="332"/>
      <c r="F42" s="119" t="s">
        <v>108</v>
      </c>
      <c r="G42" s="303"/>
      <c r="H42" s="314"/>
      <c r="I42" s="99" t="s">
        <v>130</v>
      </c>
      <c r="J42" s="316"/>
      <c r="K42" s="204" t="s">
        <v>399</v>
      </c>
      <c r="L42" s="451"/>
      <c r="M42" s="443"/>
      <c r="N42" s="443"/>
      <c r="O42" s="443"/>
      <c r="P42" s="443"/>
      <c r="Q42" s="431"/>
      <c r="R42" s="452" t="e">
        <v>#VALUE!</v>
      </c>
    </row>
    <row r="43" spans="1:24" s="219" customFormat="1" ht="15" customHeight="1">
      <c r="A43" s="29">
        <f>A41+1</f>
        <v>43431</v>
      </c>
      <c r="B43" s="199" t="s">
        <v>454</v>
      </c>
      <c r="C43" s="314" t="s">
        <v>9</v>
      </c>
      <c r="D43" s="133" t="s">
        <v>201</v>
      </c>
      <c r="E43" s="302" t="s">
        <v>90</v>
      </c>
      <c r="F43" s="133" t="s">
        <v>159</v>
      </c>
      <c r="G43" s="302" t="s">
        <v>191</v>
      </c>
      <c r="H43" s="344" t="s">
        <v>232</v>
      </c>
      <c r="I43" s="143" t="s">
        <v>233</v>
      </c>
      <c r="J43" s="316"/>
      <c r="K43" s="227" t="s">
        <v>445</v>
      </c>
      <c r="L43" s="441">
        <v>4.2</v>
      </c>
      <c r="M43" s="431">
        <v>2</v>
      </c>
      <c r="N43" s="431">
        <v>1</v>
      </c>
      <c r="O43" s="431">
        <v>1</v>
      </c>
      <c r="P43" s="431"/>
      <c r="Q43" s="433">
        <v>1.6</v>
      </c>
      <c r="R43" s="452">
        <f t="shared" ref="R43" si="17">L43*70+M43*75+N43*25+O43*60+P43*120+Q43*45</f>
        <v>601</v>
      </c>
      <c r="T43" s="283"/>
    </row>
    <row r="44" spans="1:24" s="219" customFormat="1" ht="15" customHeight="1">
      <c r="A44" s="27" t="s">
        <v>19</v>
      </c>
      <c r="B44" s="197" t="s">
        <v>455</v>
      </c>
      <c r="C44" s="320"/>
      <c r="D44" s="97" t="s">
        <v>202</v>
      </c>
      <c r="E44" s="303"/>
      <c r="F44" s="97" t="s">
        <v>160</v>
      </c>
      <c r="G44" s="303"/>
      <c r="H44" s="344"/>
      <c r="I44" s="181" t="s">
        <v>234</v>
      </c>
      <c r="J44" s="316"/>
      <c r="K44" s="197" t="s">
        <v>400</v>
      </c>
      <c r="L44" s="441"/>
      <c r="M44" s="444"/>
      <c r="N44" s="444"/>
      <c r="O44" s="444"/>
      <c r="P44" s="444"/>
      <c r="Q44" s="433"/>
      <c r="R44" s="452" t="e">
        <v>#VALUE!</v>
      </c>
      <c r="T44" s="290"/>
    </row>
    <row r="45" spans="1:24" s="219" customFormat="1" ht="15" customHeight="1">
      <c r="A45" s="141">
        <f>A43+1</f>
        <v>43432</v>
      </c>
      <c r="B45" s="199" t="s">
        <v>452</v>
      </c>
      <c r="C45" s="332" t="s">
        <v>40</v>
      </c>
      <c r="D45" s="148" t="s">
        <v>221</v>
      </c>
      <c r="E45" s="334" t="s">
        <v>223</v>
      </c>
      <c r="F45" s="148" t="s">
        <v>224</v>
      </c>
      <c r="G45" s="334" t="s">
        <v>223</v>
      </c>
      <c r="H45" s="334" t="s">
        <v>48</v>
      </c>
      <c r="I45" s="148" t="s">
        <v>226</v>
      </c>
      <c r="J45" s="338"/>
      <c r="K45" s="225" t="s">
        <v>389</v>
      </c>
      <c r="L45" s="450">
        <v>5</v>
      </c>
      <c r="M45" s="443">
        <v>1.8</v>
      </c>
      <c r="N45" s="443">
        <v>1.3</v>
      </c>
      <c r="O45" s="443">
        <v>2</v>
      </c>
      <c r="P45" s="443"/>
      <c r="Q45" s="444">
        <v>2</v>
      </c>
      <c r="R45" s="452">
        <f t="shared" ref="R45" si="18">L45*70+M45*75+N45*25+O45*60+P45*120+Q45*45</f>
        <v>727.5</v>
      </c>
      <c r="T45" s="220"/>
    </row>
    <row r="46" spans="1:24" s="219" customFormat="1" ht="15" customHeight="1">
      <c r="A46" s="142" t="s">
        <v>20</v>
      </c>
      <c r="B46" s="285" t="s">
        <v>453</v>
      </c>
      <c r="C46" s="333"/>
      <c r="D46" s="149" t="s">
        <v>222</v>
      </c>
      <c r="E46" s="335"/>
      <c r="F46" s="150" t="s">
        <v>225</v>
      </c>
      <c r="G46" s="335"/>
      <c r="H46" s="335"/>
      <c r="I46" s="149" t="s">
        <v>227</v>
      </c>
      <c r="J46" s="339"/>
      <c r="K46" s="221"/>
      <c r="L46" s="451"/>
      <c r="M46" s="443"/>
      <c r="N46" s="443"/>
      <c r="O46" s="443"/>
      <c r="P46" s="443"/>
      <c r="Q46" s="431"/>
      <c r="R46" s="452" t="e">
        <v>#VALUE!</v>
      </c>
    </row>
    <row r="47" spans="1:24" s="219" customFormat="1" ht="15" customHeight="1">
      <c r="A47" s="146">
        <f>A45+1</f>
        <v>43433</v>
      </c>
      <c r="B47" s="228" t="s">
        <v>401</v>
      </c>
      <c r="C47" s="344" t="s">
        <v>56</v>
      </c>
      <c r="D47" s="165" t="s">
        <v>314</v>
      </c>
      <c r="E47" s="302" t="s">
        <v>320</v>
      </c>
      <c r="F47" s="165" t="s">
        <v>313</v>
      </c>
      <c r="G47" s="302" t="s">
        <v>320</v>
      </c>
      <c r="H47" s="316" t="s">
        <v>49</v>
      </c>
      <c r="I47" s="134" t="s">
        <v>127</v>
      </c>
      <c r="J47" s="339" t="s">
        <v>67</v>
      </c>
      <c r="K47" s="227" t="s">
        <v>446</v>
      </c>
      <c r="L47" s="441">
        <v>4.5999999999999996</v>
      </c>
      <c r="M47" s="431">
        <v>1.5</v>
      </c>
      <c r="N47" s="431">
        <v>1.4</v>
      </c>
      <c r="O47" s="431">
        <v>1</v>
      </c>
      <c r="P47" s="431">
        <v>1</v>
      </c>
      <c r="Q47" s="433">
        <v>1.5</v>
      </c>
      <c r="R47" s="452">
        <f t="shared" ref="R47" si="19">L47*70+M47*75+N47*25+O47*60+P47*120+Q47*45</f>
        <v>717</v>
      </c>
    </row>
    <row r="48" spans="1:24" s="219" customFormat="1" ht="15" customHeight="1">
      <c r="A48" s="142" t="s">
        <v>21</v>
      </c>
      <c r="B48" s="221" t="s">
        <v>402</v>
      </c>
      <c r="C48" s="333"/>
      <c r="D48" s="164" t="s">
        <v>257</v>
      </c>
      <c r="E48" s="303"/>
      <c r="F48" s="166" t="s">
        <v>258</v>
      </c>
      <c r="G48" s="303"/>
      <c r="H48" s="316"/>
      <c r="I48" s="133" t="s">
        <v>128</v>
      </c>
      <c r="J48" s="339"/>
      <c r="K48" s="197" t="s">
        <v>382</v>
      </c>
      <c r="L48" s="451"/>
      <c r="M48" s="443"/>
      <c r="N48" s="443"/>
      <c r="O48" s="443"/>
      <c r="P48" s="443"/>
      <c r="Q48" s="431"/>
      <c r="R48" s="452" t="e">
        <v>#VALUE!</v>
      </c>
    </row>
    <row r="49" spans="1:19" s="219" customFormat="1" ht="15" customHeight="1">
      <c r="A49" s="141">
        <f>A47+1</f>
        <v>43434</v>
      </c>
      <c r="B49" s="266" t="s">
        <v>407</v>
      </c>
      <c r="C49" s="332" t="s">
        <v>9</v>
      </c>
      <c r="D49" s="101" t="s">
        <v>198</v>
      </c>
      <c r="E49" s="272" t="s">
        <v>90</v>
      </c>
      <c r="F49" s="101" t="s">
        <v>109</v>
      </c>
      <c r="G49" s="272" t="s">
        <v>91</v>
      </c>
      <c r="H49" s="316" t="s">
        <v>49</v>
      </c>
      <c r="I49" s="134" t="s">
        <v>119</v>
      </c>
      <c r="J49" s="336" t="s">
        <v>46</v>
      </c>
      <c r="K49" s="227" t="s">
        <v>418</v>
      </c>
      <c r="L49" s="441">
        <v>5</v>
      </c>
      <c r="M49" s="431">
        <v>1.8</v>
      </c>
      <c r="N49" s="431">
        <v>1.6</v>
      </c>
      <c r="O49" s="431">
        <v>1</v>
      </c>
      <c r="P49" s="431"/>
      <c r="Q49" s="433">
        <v>1.5</v>
      </c>
      <c r="R49" s="452">
        <f t="shared" ref="R49" si="20">L49*70+M49*75+N49*25+O49*60+P49*120+Q49*45</f>
        <v>652.5</v>
      </c>
    </row>
    <row r="50" spans="1:19" s="219" customFormat="1" ht="15" customHeight="1" thickBot="1">
      <c r="A50" s="160" t="s">
        <v>251</v>
      </c>
      <c r="B50" s="267" t="s">
        <v>408</v>
      </c>
      <c r="C50" s="340"/>
      <c r="D50" s="105" t="s">
        <v>199</v>
      </c>
      <c r="E50" s="276"/>
      <c r="F50" s="157" t="s">
        <v>110</v>
      </c>
      <c r="G50" s="276"/>
      <c r="H50" s="337"/>
      <c r="I50" s="158" t="s">
        <v>120</v>
      </c>
      <c r="J50" s="337"/>
      <c r="K50" s="212" t="s">
        <v>419</v>
      </c>
      <c r="L50" s="451"/>
      <c r="M50" s="443"/>
      <c r="N50" s="443"/>
      <c r="O50" s="443"/>
      <c r="P50" s="443"/>
      <c r="Q50" s="431"/>
      <c r="R50" s="452" t="e">
        <v>#VALUE!</v>
      </c>
    </row>
    <row r="51" spans="1:19" s="219" customFormat="1" ht="15" hidden="1" customHeight="1">
      <c r="A51" s="200">
        <v>43070</v>
      </c>
      <c r="B51" s="229"/>
      <c r="C51" s="445"/>
      <c r="D51" s="230"/>
      <c r="E51" s="447"/>
      <c r="F51" s="103"/>
      <c r="G51" s="447"/>
      <c r="H51" s="445"/>
      <c r="I51" s="103"/>
      <c r="J51" s="449"/>
      <c r="K51" s="231"/>
      <c r="L51" s="450">
        <v>4.5</v>
      </c>
      <c r="M51" s="443">
        <v>2</v>
      </c>
      <c r="N51" s="443">
        <v>1.5</v>
      </c>
      <c r="O51" s="443">
        <v>1</v>
      </c>
      <c r="P51" s="443"/>
      <c r="Q51" s="444">
        <v>1.5</v>
      </c>
      <c r="R51" s="435">
        <v>630</v>
      </c>
    </row>
    <row r="52" spans="1:19" s="219" customFormat="1" ht="15" hidden="1" customHeight="1" thickBot="1">
      <c r="A52" s="224" t="s">
        <v>355</v>
      </c>
      <c r="B52" s="232"/>
      <c r="C52" s="446"/>
      <c r="D52" s="233"/>
      <c r="E52" s="438"/>
      <c r="F52" s="234"/>
      <c r="G52" s="438"/>
      <c r="H52" s="448"/>
      <c r="I52" s="234"/>
      <c r="J52" s="359"/>
      <c r="K52" s="235"/>
      <c r="L52" s="442"/>
      <c r="M52" s="432"/>
      <c r="N52" s="432"/>
      <c r="O52" s="432"/>
      <c r="P52" s="432"/>
      <c r="Q52" s="434"/>
      <c r="R52" s="436">
        <v>0</v>
      </c>
    </row>
    <row r="53" spans="1:19" s="219" customFormat="1" ht="15.6" hidden="1" customHeight="1">
      <c r="A53" s="209">
        <v>43071</v>
      </c>
      <c r="B53" s="225"/>
      <c r="C53" s="437"/>
      <c r="D53" s="179"/>
      <c r="E53" s="437"/>
      <c r="F53" s="179"/>
      <c r="G53" s="437"/>
      <c r="H53" s="437"/>
      <c r="I53" s="236"/>
      <c r="J53" s="439"/>
      <c r="K53" s="225"/>
      <c r="L53" s="441">
        <v>4.0999999999999996</v>
      </c>
      <c r="M53" s="431">
        <v>2</v>
      </c>
      <c r="N53" s="431">
        <v>1.5</v>
      </c>
      <c r="O53" s="431">
        <v>1</v>
      </c>
      <c r="P53" s="431"/>
      <c r="Q53" s="433">
        <v>1.5</v>
      </c>
      <c r="R53" s="435">
        <v>602</v>
      </c>
    </row>
    <row r="54" spans="1:19" s="219" customFormat="1" ht="15.6" hidden="1" customHeight="1" thickBot="1">
      <c r="A54" s="237" t="s">
        <v>356</v>
      </c>
      <c r="B54" s="221"/>
      <c r="C54" s="438"/>
      <c r="D54" s="234"/>
      <c r="E54" s="438"/>
      <c r="F54" s="234"/>
      <c r="G54" s="438"/>
      <c r="H54" s="438"/>
      <c r="I54" s="233"/>
      <c r="J54" s="440"/>
      <c r="K54" s="221"/>
      <c r="L54" s="442"/>
      <c r="M54" s="432"/>
      <c r="N54" s="432"/>
      <c r="O54" s="432"/>
      <c r="P54" s="432"/>
      <c r="Q54" s="434"/>
      <c r="R54" s="436">
        <v>0</v>
      </c>
    </row>
    <row r="55" spans="1:19" s="183" customFormat="1" ht="14.45" customHeight="1">
      <c r="A55" s="425" t="s">
        <v>357</v>
      </c>
      <c r="B55" s="426"/>
      <c r="C55" s="426"/>
      <c r="D55" s="238" t="s">
        <v>358</v>
      </c>
      <c r="E55" s="427" t="s">
        <v>359</v>
      </c>
      <c r="F55" s="427"/>
      <c r="G55" s="427" t="s">
        <v>360</v>
      </c>
      <c r="H55" s="427"/>
      <c r="I55" s="427" t="s">
        <v>361</v>
      </c>
      <c r="J55" s="427"/>
      <c r="K55" s="239" t="s">
        <v>362</v>
      </c>
      <c r="L55" s="428" t="s">
        <v>363</v>
      </c>
      <c r="M55" s="428"/>
      <c r="N55" s="428"/>
      <c r="O55" s="429" t="s">
        <v>364</v>
      </c>
      <c r="P55" s="429"/>
      <c r="Q55" s="429"/>
      <c r="R55" s="430"/>
    </row>
    <row r="56" spans="1:19" s="183" customFormat="1" ht="20.45" customHeight="1">
      <c r="A56" s="419" t="s">
        <v>365</v>
      </c>
      <c r="B56" s="420"/>
      <c r="C56" s="420"/>
      <c r="D56" s="240">
        <v>550</v>
      </c>
      <c r="E56" s="421" t="s">
        <v>366</v>
      </c>
      <c r="F56" s="421"/>
      <c r="G56" s="421" t="s">
        <v>367</v>
      </c>
      <c r="H56" s="421"/>
      <c r="I56" s="421" t="s">
        <v>368</v>
      </c>
      <c r="J56" s="421"/>
      <c r="K56" s="241">
        <v>1</v>
      </c>
      <c r="L56" s="422">
        <v>0.5</v>
      </c>
      <c r="M56" s="422"/>
      <c r="N56" s="422"/>
      <c r="O56" s="423" t="s">
        <v>367</v>
      </c>
      <c r="P56" s="423"/>
      <c r="Q56" s="423"/>
      <c r="R56" s="424"/>
    </row>
    <row r="57" spans="1:19" s="183" customFormat="1" ht="20.45" customHeight="1" thickBot="1">
      <c r="A57" s="413" t="s">
        <v>369</v>
      </c>
      <c r="B57" s="414"/>
      <c r="C57" s="414"/>
      <c r="D57" s="242">
        <v>700</v>
      </c>
      <c r="E57" s="415" t="s">
        <v>370</v>
      </c>
      <c r="F57" s="415"/>
      <c r="G57" s="415" t="s">
        <v>367</v>
      </c>
      <c r="H57" s="415"/>
      <c r="I57" s="415" t="s">
        <v>367</v>
      </c>
      <c r="J57" s="415"/>
      <c r="K57" s="243">
        <v>1</v>
      </c>
      <c r="L57" s="416">
        <v>0.5</v>
      </c>
      <c r="M57" s="416"/>
      <c r="N57" s="416"/>
      <c r="O57" s="417" t="s">
        <v>371</v>
      </c>
      <c r="P57" s="417"/>
      <c r="Q57" s="417"/>
      <c r="R57" s="418"/>
    </row>
    <row r="58" spans="1:19" s="252" customFormat="1" ht="16.5">
      <c r="A58" s="244" t="s">
        <v>372</v>
      </c>
      <c r="B58" s="245"/>
      <c r="C58" s="246"/>
      <c r="D58" s="247"/>
      <c r="E58" s="248"/>
      <c r="F58" s="247"/>
      <c r="G58" s="247"/>
      <c r="H58" s="247"/>
      <c r="I58" s="247"/>
      <c r="J58" s="247"/>
      <c r="K58" s="246"/>
      <c r="L58" s="249"/>
      <c r="M58" s="249"/>
      <c r="N58" s="249"/>
      <c r="O58" s="249"/>
      <c r="P58" s="249"/>
      <c r="Q58" s="250"/>
      <c r="R58" s="251"/>
      <c r="S58" s="251"/>
    </row>
    <row r="59" spans="1:19" s="256" customFormat="1" ht="14.45" customHeight="1">
      <c r="A59" s="253" t="s">
        <v>373</v>
      </c>
      <c r="B59" s="253"/>
      <c r="C59" s="253"/>
      <c r="D59" s="253"/>
      <c r="E59" s="254"/>
      <c r="F59" s="253"/>
      <c r="G59" s="253"/>
      <c r="H59" s="253"/>
      <c r="I59" s="253"/>
      <c r="J59" s="255"/>
      <c r="K59" s="253"/>
      <c r="Q59" s="257"/>
    </row>
    <row r="60" spans="1:19" s="256" customFormat="1" ht="14.45" customHeight="1">
      <c r="A60" s="253"/>
      <c r="B60" s="253"/>
      <c r="C60" s="253"/>
      <c r="D60" s="254"/>
      <c r="E60" s="254"/>
      <c r="F60" s="253"/>
      <c r="G60" s="253"/>
      <c r="H60" s="253"/>
      <c r="I60" s="253"/>
      <c r="J60" s="253"/>
      <c r="K60" s="253"/>
    </row>
    <row r="61" spans="1:19" s="256" customFormat="1" ht="14.45" customHeight="1">
      <c r="A61" s="253"/>
      <c r="B61" s="253"/>
      <c r="C61" s="253"/>
      <c r="D61" s="253"/>
      <c r="E61" s="254"/>
      <c r="F61" s="253"/>
      <c r="G61" s="253"/>
      <c r="H61" s="253"/>
      <c r="I61" s="253"/>
      <c r="J61" s="253"/>
      <c r="K61" s="253"/>
      <c r="Q61" s="257"/>
    </row>
    <row r="62" spans="1:19" s="256" customFormat="1" ht="14.45" customHeight="1">
      <c r="A62" s="254"/>
      <c r="B62" s="253"/>
      <c r="C62" s="253"/>
      <c r="D62" s="253"/>
      <c r="E62" s="254"/>
      <c r="F62" s="253"/>
      <c r="G62" s="253"/>
      <c r="H62" s="253"/>
      <c r="I62" s="253"/>
      <c r="J62" s="253"/>
      <c r="K62" s="253"/>
      <c r="Q62" s="257"/>
    </row>
    <row r="63" spans="1:19" s="261" customFormat="1" ht="19.149999999999999" customHeight="1">
      <c r="A63" s="254"/>
      <c r="B63" s="258"/>
      <c r="C63" s="258"/>
      <c r="D63" s="259"/>
      <c r="E63" s="258"/>
      <c r="F63" s="258"/>
      <c r="G63" s="258"/>
      <c r="H63" s="259"/>
      <c r="I63" s="259"/>
      <c r="J63" s="260"/>
      <c r="K63" s="258"/>
      <c r="Q63" s="262"/>
    </row>
    <row r="64" spans="1:19" ht="21" customHeight="1">
      <c r="J64" s="263"/>
    </row>
    <row r="65" spans="3:11" ht="21" customHeight="1">
      <c r="J65" s="260"/>
      <c r="K65" s="194" t="s">
        <v>374</v>
      </c>
    </row>
    <row r="66" spans="3:11" ht="21" customHeight="1">
      <c r="J66" s="256"/>
    </row>
    <row r="67" spans="3:11" ht="21" customHeight="1">
      <c r="J67" s="260"/>
    </row>
    <row r="68" spans="3:11" ht="21" customHeight="1">
      <c r="J68" s="260"/>
    </row>
    <row r="75" spans="3:11" ht="21" customHeight="1">
      <c r="C75" s="194"/>
      <c r="J75" s="194"/>
      <c r="K75" s="264"/>
    </row>
  </sheetData>
  <sheetProtection selectLockedCells="1" selectUnlockedCells="1"/>
  <mergeCells count="323">
    <mergeCell ref="C5:C6"/>
    <mergeCell ref="E5:E6"/>
    <mergeCell ref="G5:G6"/>
    <mergeCell ref="H5:H6"/>
    <mergeCell ref="J5:J6"/>
    <mergeCell ref="A1:Q1"/>
    <mergeCell ref="D2:E2"/>
    <mergeCell ref="F2:G2"/>
    <mergeCell ref="C3:C4"/>
    <mergeCell ref="E3:E4"/>
    <mergeCell ref="G3:G4"/>
    <mergeCell ref="H3:H4"/>
    <mergeCell ref="J3:J4"/>
    <mergeCell ref="L3:L4"/>
    <mergeCell ref="M3:M4"/>
    <mergeCell ref="R5:R6"/>
    <mergeCell ref="L5:L6"/>
    <mergeCell ref="M5:M6"/>
    <mergeCell ref="N5:N6"/>
    <mergeCell ref="O5:O6"/>
    <mergeCell ref="P5:P6"/>
    <mergeCell ref="Q5:Q6"/>
    <mergeCell ref="N3:N4"/>
    <mergeCell ref="O3:O4"/>
    <mergeCell ref="P3:P4"/>
    <mergeCell ref="Q3:Q4"/>
    <mergeCell ref="R3:R4"/>
    <mergeCell ref="R7:R8"/>
    <mergeCell ref="C9:C10"/>
    <mergeCell ref="H9:H10"/>
    <mergeCell ref="J9:J10"/>
    <mergeCell ref="L9:L10"/>
    <mergeCell ref="M9:M10"/>
    <mergeCell ref="N9:N10"/>
    <mergeCell ref="O9:O10"/>
    <mergeCell ref="P9:P10"/>
    <mergeCell ref="Q9:Q10"/>
    <mergeCell ref="C7:C8"/>
    <mergeCell ref="H7:H8"/>
    <mergeCell ref="J7:J8"/>
    <mergeCell ref="L7:L8"/>
    <mergeCell ref="M7:M8"/>
    <mergeCell ref="N7:N8"/>
    <mergeCell ref="O7:O8"/>
    <mergeCell ref="P7:P8"/>
    <mergeCell ref="Q7:Q8"/>
    <mergeCell ref="R9:R10"/>
    <mergeCell ref="R11:R12"/>
    <mergeCell ref="C13:C14"/>
    <mergeCell ref="H13:H14"/>
    <mergeCell ref="J13:J14"/>
    <mergeCell ref="L13:L14"/>
    <mergeCell ref="M13:M14"/>
    <mergeCell ref="N13:N14"/>
    <mergeCell ref="O13:O14"/>
    <mergeCell ref="P13:P14"/>
    <mergeCell ref="Q13:Q14"/>
    <mergeCell ref="R13:R14"/>
    <mergeCell ref="C11:C12"/>
    <mergeCell ref="H11:H12"/>
    <mergeCell ref="J11:J12"/>
    <mergeCell ref="L11:L12"/>
    <mergeCell ref="M11:M12"/>
    <mergeCell ref="N11:N12"/>
    <mergeCell ref="O11:O12"/>
    <mergeCell ref="P11:P12"/>
    <mergeCell ref="Q11:Q12"/>
    <mergeCell ref="R15:R16"/>
    <mergeCell ref="C17:C18"/>
    <mergeCell ref="H17:H18"/>
    <mergeCell ref="J17:J18"/>
    <mergeCell ref="L17:L18"/>
    <mergeCell ref="M17:M18"/>
    <mergeCell ref="N17:N18"/>
    <mergeCell ref="O17:O18"/>
    <mergeCell ref="P17:P18"/>
    <mergeCell ref="Q17:Q18"/>
    <mergeCell ref="C15:C16"/>
    <mergeCell ref="H15:H16"/>
    <mergeCell ref="J15:J16"/>
    <mergeCell ref="L15:L16"/>
    <mergeCell ref="M15:M16"/>
    <mergeCell ref="N15:N16"/>
    <mergeCell ref="O15:O16"/>
    <mergeCell ref="P15:P16"/>
    <mergeCell ref="Q15:Q16"/>
    <mergeCell ref="R19:R20"/>
    <mergeCell ref="L21:L22"/>
    <mergeCell ref="M21:M22"/>
    <mergeCell ref="N21:N22"/>
    <mergeCell ref="O21:O22"/>
    <mergeCell ref="P21:P22"/>
    <mergeCell ref="Q21:Q22"/>
    <mergeCell ref="R21:R22"/>
    <mergeCell ref="R17:R18"/>
    <mergeCell ref="L19:L20"/>
    <mergeCell ref="M19:M20"/>
    <mergeCell ref="N19:N20"/>
    <mergeCell ref="O19:O20"/>
    <mergeCell ref="P19:P20"/>
    <mergeCell ref="Q19:Q20"/>
    <mergeCell ref="Q23:Q24"/>
    <mergeCell ref="R23:R24"/>
    <mergeCell ref="C25:C26"/>
    <mergeCell ref="H25:H26"/>
    <mergeCell ref="J25:J26"/>
    <mergeCell ref="L25:L26"/>
    <mergeCell ref="M25:M26"/>
    <mergeCell ref="N25:N26"/>
    <mergeCell ref="O25:O26"/>
    <mergeCell ref="P25:P26"/>
    <mergeCell ref="L23:L24"/>
    <mergeCell ref="M23:M24"/>
    <mergeCell ref="N23:N24"/>
    <mergeCell ref="O23:O24"/>
    <mergeCell ref="P23:P24"/>
    <mergeCell ref="C23:C24"/>
    <mergeCell ref="H23:H24"/>
    <mergeCell ref="J23:J24"/>
    <mergeCell ref="E23:E24"/>
    <mergeCell ref="Q25:Q26"/>
    <mergeCell ref="R25:R26"/>
    <mergeCell ref="R27:R28"/>
    <mergeCell ref="C29:C30"/>
    <mergeCell ref="H29:H30"/>
    <mergeCell ref="J29:J30"/>
    <mergeCell ref="L29:L30"/>
    <mergeCell ref="M29:M30"/>
    <mergeCell ref="N29:N30"/>
    <mergeCell ref="O29:O30"/>
    <mergeCell ref="P29:P30"/>
    <mergeCell ref="Q29:Q30"/>
    <mergeCell ref="R29:R30"/>
    <mergeCell ref="G29:G30"/>
    <mergeCell ref="C27:C28"/>
    <mergeCell ref="H27:H28"/>
    <mergeCell ref="J27:J28"/>
    <mergeCell ref="L27:L28"/>
    <mergeCell ref="M27:M28"/>
    <mergeCell ref="N27:N28"/>
    <mergeCell ref="O27:O28"/>
    <mergeCell ref="P27:P28"/>
    <mergeCell ref="Q27:Q28"/>
    <mergeCell ref="R31:R32"/>
    <mergeCell ref="C33:C34"/>
    <mergeCell ref="H33:H34"/>
    <mergeCell ref="J33:J34"/>
    <mergeCell ref="L33:L34"/>
    <mergeCell ref="M33:M34"/>
    <mergeCell ref="N33:N34"/>
    <mergeCell ref="O33:O34"/>
    <mergeCell ref="P33:P34"/>
    <mergeCell ref="Q33:Q34"/>
    <mergeCell ref="R33:R34"/>
    <mergeCell ref="C31:C32"/>
    <mergeCell ref="H31:H32"/>
    <mergeCell ref="J31:J32"/>
    <mergeCell ref="L31:L32"/>
    <mergeCell ref="M31:M32"/>
    <mergeCell ref="N31:N32"/>
    <mergeCell ref="O31:O32"/>
    <mergeCell ref="P31:P32"/>
    <mergeCell ref="Q31:Q32"/>
    <mergeCell ref="R35:R36"/>
    <mergeCell ref="C37:C38"/>
    <mergeCell ref="H37:H38"/>
    <mergeCell ref="J37:J38"/>
    <mergeCell ref="L37:L38"/>
    <mergeCell ref="M37:M38"/>
    <mergeCell ref="N37:N38"/>
    <mergeCell ref="O37:O38"/>
    <mergeCell ref="P37:P38"/>
    <mergeCell ref="Q37:Q38"/>
    <mergeCell ref="R37:R38"/>
    <mergeCell ref="C35:C36"/>
    <mergeCell ref="H35:H36"/>
    <mergeCell ref="J35:J36"/>
    <mergeCell ref="L35:L36"/>
    <mergeCell ref="M35:M36"/>
    <mergeCell ref="N35:N36"/>
    <mergeCell ref="O35:O36"/>
    <mergeCell ref="P35:P36"/>
    <mergeCell ref="Q35:Q36"/>
    <mergeCell ref="R39:R40"/>
    <mergeCell ref="C41:C42"/>
    <mergeCell ref="H41:H42"/>
    <mergeCell ref="J41:J42"/>
    <mergeCell ref="L41:L42"/>
    <mergeCell ref="M41:M42"/>
    <mergeCell ref="N41:N42"/>
    <mergeCell ref="O41:O42"/>
    <mergeCell ref="P41:P42"/>
    <mergeCell ref="Q41:Q42"/>
    <mergeCell ref="R41:R42"/>
    <mergeCell ref="C39:C40"/>
    <mergeCell ref="H39:H40"/>
    <mergeCell ref="J39:J40"/>
    <mergeCell ref="L39:L40"/>
    <mergeCell ref="M39:M40"/>
    <mergeCell ref="N39:N40"/>
    <mergeCell ref="O39:O40"/>
    <mergeCell ref="P39:P40"/>
    <mergeCell ref="Q39:Q40"/>
    <mergeCell ref="R43:R44"/>
    <mergeCell ref="C45:C46"/>
    <mergeCell ref="H45:H46"/>
    <mergeCell ref="J45:J46"/>
    <mergeCell ref="L45:L46"/>
    <mergeCell ref="M45:M46"/>
    <mergeCell ref="N45:N46"/>
    <mergeCell ref="O45:O46"/>
    <mergeCell ref="P45:P46"/>
    <mergeCell ref="C43:C44"/>
    <mergeCell ref="H43:H44"/>
    <mergeCell ref="J43:J44"/>
    <mergeCell ref="L43:L44"/>
    <mergeCell ref="M43:M44"/>
    <mergeCell ref="N43:N44"/>
    <mergeCell ref="O43:O44"/>
    <mergeCell ref="P43:P44"/>
    <mergeCell ref="Q43:Q44"/>
    <mergeCell ref="L49:L50"/>
    <mergeCell ref="Q45:Q46"/>
    <mergeCell ref="R45:R46"/>
    <mergeCell ref="C47:C48"/>
    <mergeCell ref="E47:E48"/>
    <mergeCell ref="G47:G48"/>
    <mergeCell ref="H47:H48"/>
    <mergeCell ref="J47:J48"/>
    <mergeCell ref="L47:L48"/>
    <mergeCell ref="M47:M48"/>
    <mergeCell ref="N47:N48"/>
    <mergeCell ref="M49:M50"/>
    <mergeCell ref="N49:N50"/>
    <mergeCell ref="O49:O50"/>
    <mergeCell ref="P49:P50"/>
    <mergeCell ref="Q49:Q50"/>
    <mergeCell ref="R49:R50"/>
    <mergeCell ref="O47:O48"/>
    <mergeCell ref="P47:P48"/>
    <mergeCell ref="Q47:Q48"/>
    <mergeCell ref="R47:R48"/>
    <mergeCell ref="M51:M52"/>
    <mergeCell ref="N51:N52"/>
    <mergeCell ref="O51:O52"/>
    <mergeCell ref="P51:P52"/>
    <mergeCell ref="Q51:Q52"/>
    <mergeCell ref="R51:R52"/>
    <mergeCell ref="C51:C52"/>
    <mergeCell ref="E51:E52"/>
    <mergeCell ref="G51:G52"/>
    <mergeCell ref="H51:H52"/>
    <mergeCell ref="J51:J52"/>
    <mergeCell ref="L51:L52"/>
    <mergeCell ref="M53:M54"/>
    <mergeCell ref="N53:N54"/>
    <mergeCell ref="O53:O54"/>
    <mergeCell ref="P53:P54"/>
    <mergeCell ref="Q53:Q54"/>
    <mergeCell ref="R53:R54"/>
    <mergeCell ref="C53:C54"/>
    <mergeCell ref="E53:E54"/>
    <mergeCell ref="G53:G54"/>
    <mergeCell ref="H53:H54"/>
    <mergeCell ref="J53:J54"/>
    <mergeCell ref="L53:L54"/>
    <mergeCell ref="L57:N57"/>
    <mergeCell ref="O57:R57"/>
    <mergeCell ref="A56:C56"/>
    <mergeCell ref="E56:F56"/>
    <mergeCell ref="G56:H56"/>
    <mergeCell ref="I56:J56"/>
    <mergeCell ref="L56:N56"/>
    <mergeCell ref="O56:R56"/>
    <mergeCell ref="A55:C55"/>
    <mergeCell ref="E55:F55"/>
    <mergeCell ref="G55:H55"/>
    <mergeCell ref="I55:J55"/>
    <mergeCell ref="L55:N55"/>
    <mergeCell ref="O55:R55"/>
    <mergeCell ref="H21:H22"/>
    <mergeCell ref="J21:J22"/>
    <mergeCell ref="E7:E8"/>
    <mergeCell ref="E9:E10"/>
    <mergeCell ref="E11:E12"/>
    <mergeCell ref="E13:E14"/>
    <mergeCell ref="E15:E16"/>
    <mergeCell ref="E17:E18"/>
    <mergeCell ref="A57:C57"/>
    <mergeCell ref="E57:F57"/>
    <mergeCell ref="G57:H57"/>
    <mergeCell ref="I57:J57"/>
    <mergeCell ref="C49:C50"/>
    <mergeCell ref="H49:H50"/>
    <mergeCell ref="J49:J50"/>
    <mergeCell ref="C19:C20"/>
    <mergeCell ref="H19:H20"/>
    <mergeCell ref="J19:J20"/>
    <mergeCell ref="G23:G24"/>
    <mergeCell ref="E25:E26"/>
    <mergeCell ref="G25:G26"/>
    <mergeCell ref="E27:E28"/>
    <mergeCell ref="G27:G28"/>
    <mergeCell ref="E29:E30"/>
    <mergeCell ref="E19:E20"/>
    <mergeCell ref="C21:C22"/>
    <mergeCell ref="E21:E22"/>
    <mergeCell ref="G21:G22"/>
    <mergeCell ref="E45:E46"/>
    <mergeCell ref="G45:G46"/>
    <mergeCell ref="E39:E40"/>
    <mergeCell ref="G39:G40"/>
    <mergeCell ref="E41:E42"/>
    <mergeCell ref="G41:G42"/>
    <mergeCell ref="E43:E44"/>
    <mergeCell ref="G43:G44"/>
    <mergeCell ref="E31:E32"/>
    <mergeCell ref="G31:G32"/>
    <mergeCell ref="E33:E34"/>
    <mergeCell ref="G33:G34"/>
    <mergeCell ref="G35:G36"/>
    <mergeCell ref="E37:E38"/>
    <mergeCell ref="G37:G38"/>
  </mergeCells>
  <phoneticPr fontId="46" type="noConversion"/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70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楊梅11月菜單(葷)</vt:lpstr>
      <vt:lpstr>楊梅11月菜單(素)</vt:lpstr>
      <vt:lpstr>楊梅菜單_(幼)</vt:lpstr>
      <vt:lpstr>'楊梅11月菜單(素)'!Print_Area</vt:lpstr>
      <vt:lpstr>'楊梅11月菜單(葷)'!Print_Area</vt:lpstr>
      <vt:lpstr>'楊梅菜單_(幼)'!Print_Area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2018-10-25T09:00:03Z</cp:lastPrinted>
  <dcterms:created xsi:type="dcterms:W3CDTF">2015-09-21T03:51:41Z</dcterms:created>
  <dcterms:modified xsi:type="dcterms:W3CDTF">2018-10-25T09:00:24Z</dcterms:modified>
</cp:coreProperties>
</file>