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950" tabRatio="832" activeTab="2"/>
  </bookViews>
  <sheets>
    <sheet name="楊梅12月菜單(葷)" sheetId="3" r:id="rId1"/>
    <sheet name="楊梅12月菜單(素)" sheetId="4" r:id="rId2"/>
    <sheet name="楊梅菜單_(幼)" sheetId="5" r:id="rId3"/>
  </sheets>
  <definedNames>
    <definedName name="_xlnm.Print_Area" localSheetId="1">'楊梅12月菜單(素)'!$A$1:$P$65</definedName>
    <definedName name="_xlnm.Print_Area" localSheetId="0">'楊梅12月菜單(葷)'!$A$1:$P$65</definedName>
    <definedName name="_xlnm.Print_Area" localSheetId="2">'楊梅菜單_(幼)'!$A$1:$R$57</definedName>
    <definedName name="Z_2533F5A2_B850_4827_AF0B_9273D21E96F6_.wvu.PrintArea" localSheetId="1" hidden="1">'楊梅12月菜單(素)'!$A$1:$P$68</definedName>
    <definedName name="Z_2533F5A2_B850_4827_AF0B_9273D21E96F6_.wvu.PrintArea" localSheetId="0" hidden="1">'楊梅12月菜單(葷)'!$A$1:$P$68</definedName>
    <definedName name="Z_2533F5A2_B850_4827_AF0B_9273D21E96F6_.wvu.Rows" localSheetId="1" hidden="1">'楊梅12月菜單(素)'!$51:$58</definedName>
    <definedName name="Z_2533F5A2_B850_4827_AF0B_9273D21E96F6_.wvu.Rows" localSheetId="0" hidden="1">'楊梅12月菜單(葷)'!$51:$58</definedName>
    <definedName name="Z_BA281A06_F44F_4E2E_8200_119C13A6BFB7_.wvu.Cols" localSheetId="1" hidden="1">'楊梅12月菜單(素)'!$J:$P</definedName>
    <definedName name="Z_BA281A06_F44F_4E2E_8200_119C13A6BFB7_.wvu.Cols" localSheetId="0" hidden="1">'楊梅12月菜單(葷)'!$J:$P</definedName>
    <definedName name="Z_BA281A06_F44F_4E2E_8200_119C13A6BFB7_.wvu.PrintArea" localSheetId="1" hidden="1">'楊梅12月菜單(素)'!$A$1:$P$68</definedName>
    <definedName name="Z_BA281A06_F44F_4E2E_8200_119C13A6BFB7_.wvu.PrintArea" localSheetId="0" hidden="1">'楊梅12月菜單(葷)'!$A$1:$P$68</definedName>
    <definedName name="Z_BA281A06_F44F_4E2E_8200_119C13A6BFB7_.wvu.Rows" localSheetId="1" hidden="1">'楊梅12月菜單(素)'!$51:$68</definedName>
    <definedName name="Z_BA281A06_F44F_4E2E_8200_119C13A6BFB7_.wvu.Rows" localSheetId="0" hidden="1">'楊梅12月菜單(葷)'!$51:$68</definedName>
  </definedNames>
  <calcPr calcId="145621"/>
  <customWorkbookViews>
    <customWorkbookView name="師傅" guid="{BA281A06-F44F-4E2E-8200-119C13A6BFB7}" maximized="1" windowWidth="1362" windowHeight="528" tabRatio="832" activeSheetId="1"/>
    <customWorkbookView name="全" guid="{2533F5A2-B850-4827-AF0B-9273D21E96F6}" maximized="1" windowWidth="1362" windowHeight="528" tabRatio="832" activeSheetId="1"/>
  </customWorkbookViews>
</workbook>
</file>

<file path=xl/calcChain.xml><?xml version="1.0" encoding="utf-8"?>
<calcChain xmlns="http://schemas.openxmlformats.org/spreadsheetml/2006/main">
  <c r="R47" i="5" l="1"/>
  <c r="P45" i="3" l="1"/>
  <c r="A15" i="3"/>
  <c r="A17" i="3" s="1"/>
  <c r="A19" i="3" s="1"/>
  <c r="A21" i="3" s="1"/>
  <c r="A25" i="3" s="1"/>
  <c r="A27" i="3" s="1"/>
  <c r="A29" i="3" s="1"/>
  <c r="A31" i="3" s="1"/>
  <c r="A33" i="3" s="1"/>
  <c r="A35" i="3" s="1"/>
  <c r="A37" i="3" s="1"/>
  <c r="A39" i="3" s="1"/>
  <c r="A41" i="3" s="1"/>
  <c r="A43" i="3" s="1"/>
  <c r="A47" i="3" l="1"/>
  <c r="A49" i="3" s="1"/>
  <c r="A51" i="3" s="1"/>
  <c r="A53" i="3" s="1"/>
  <c r="A55" i="3" s="1"/>
  <c r="A45" i="3"/>
  <c r="R51" i="5"/>
  <c r="R49" i="5"/>
  <c r="R45" i="5"/>
  <c r="R43" i="5"/>
  <c r="R41" i="5"/>
  <c r="R39" i="5"/>
  <c r="R37" i="5"/>
  <c r="R35" i="5"/>
  <c r="R33" i="5"/>
  <c r="R31" i="5"/>
  <c r="R29" i="5"/>
  <c r="R27" i="5"/>
  <c r="R25" i="5"/>
  <c r="R23" i="5"/>
  <c r="R21" i="5"/>
  <c r="R19" i="5"/>
  <c r="R17" i="5"/>
  <c r="R15" i="5"/>
  <c r="R13" i="5"/>
  <c r="R11" i="5"/>
  <c r="P13" i="4" l="1"/>
  <c r="P15" i="4"/>
  <c r="P17" i="4"/>
  <c r="P19" i="4"/>
  <c r="P21" i="4"/>
  <c r="P23" i="4"/>
  <c r="P25" i="4"/>
  <c r="P27" i="4"/>
  <c r="P29" i="4"/>
  <c r="P31" i="4"/>
  <c r="P33" i="4"/>
  <c r="P35" i="4"/>
  <c r="P37" i="4"/>
  <c r="P39" i="4"/>
  <c r="P41" i="4"/>
  <c r="P43" i="4"/>
  <c r="P47" i="4"/>
  <c r="P49" i="4"/>
  <c r="P51" i="4"/>
  <c r="P53" i="4"/>
  <c r="P55" i="4"/>
  <c r="P17" i="3"/>
  <c r="P19" i="3"/>
  <c r="P21" i="3"/>
  <c r="P23" i="3"/>
  <c r="P25" i="3"/>
  <c r="P27" i="3"/>
  <c r="P29" i="3"/>
  <c r="P31" i="3"/>
  <c r="P33" i="3"/>
  <c r="P35" i="3"/>
  <c r="P37" i="3"/>
  <c r="P39" i="3"/>
  <c r="P41" i="3"/>
  <c r="P43" i="3"/>
  <c r="P47" i="3"/>
  <c r="P49" i="3"/>
  <c r="P51" i="3"/>
  <c r="P53" i="3"/>
  <c r="P55" i="3"/>
  <c r="P13" i="3"/>
  <c r="P15" i="3"/>
</calcChain>
</file>

<file path=xl/sharedStrings.xml><?xml version="1.0" encoding="utf-8"?>
<sst xmlns="http://schemas.openxmlformats.org/spreadsheetml/2006/main" count="989" uniqueCount="460">
  <si>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</si>
  <si>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</si>
  <si>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</si>
  <si>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</si>
  <si>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</si>
  <si>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</si>
  <si>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</si>
  <si>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t>糙米飯</t>
    <phoneticPr fontId="32" type="noConversion"/>
  </si>
  <si>
    <r>
      <rPr>
        <sz val="11"/>
        <rFont val="標楷體"/>
        <family val="4"/>
        <charset val="136"/>
      </rPr>
      <t>五</t>
    </r>
    <phoneticPr fontId="10" type="noConversion"/>
  </si>
  <si>
    <t>糙米飯</t>
  </si>
  <si>
    <r>
      <rPr>
        <sz val="14"/>
        <rFont val="標楷體"/>
        <family val="4"/>
        <charset val="136"/>
      </rPr>
      <t>水果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</si>
  <si>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</si>
  <si>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</si>
  <si>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</si>
  <si>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</si>
  <si>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</si>
  <si>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</si>
  <si>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</si>
  <si>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r>
      <rPr>
        <sz val="11"/>
        <rFont val="標楷體"/>
        <family val="4"/>
        <charset val="136"/>
      </rPr>
      <t>一</t>
    </r>
    <phoneticPr fontId="10" type="noConversion"/>
  </si>
  <si>
    <r>
      <rPr>
        <sz val="11"/>
        <rFont val="標楷體"/>
        <family val="4"/>
        <charset val="136"/>
      </rPr>
      <t>二</t>
    </r>
    <phoneticPr fontId="10" type="noConversion"/>
  </si>
  <si>
    <r>
      <rPr>
        <sz val="11"/>
        <rFont val="標楷體"/>
        <family val="4"/>
        <charset val="136"/>
      </rPr>
      <t>三</t>
    </r>
    <phoneticPr fontId="10" type="noConversion"/>
  </si>
  <si>
    <r>
      <rPr>
        <sz val="11"/>
        <rFont val="標楷體"/>
        <family val="4"/>
        <charset val="136"/>
      </rPr>
      <t>四</t>
    </r>
    <phoneticPr fontId="10" type="noConversion"/>
  </si>
  <si>
    <t>一</t>
    <phoneticPr fontId="10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</si>
  <si>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</si>
  <si>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</si>
  <si>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</si>
  <si>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</si>
  <si>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</si>
  <si>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</si>
  <si>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</si>
  <si>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</si>
  <si>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</si>
  <si>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</si>
  <si>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</si>
  <si>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</si>
  <si>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</si>
  <si>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</si>
  <si>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</si>
  <si>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</si>
  <si>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</si>
  <si>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t>有機蔬菜</t>
    <phoneticPr fontId="10" type="noConversion"/>
  </si>
  <si>
    <r>
      <rPr>
        <sz val="9"/>
        <rFont val="標楷體"/>
        <family val="4"/>
        <charset val="136"/>
      </rPr>
      <t>五</t>
    </r>
    <phoneticPr fontId="10" type="noConversion"/>
  </si>
  <si>
    <t>水果</t>
    <phoneticPr fontId="10" type="noConversion"/>
  </si>
  <si>
    <t>水果</t>
  </si>
  <si>
    <t>吉園圃蔬菜</t>
  </si>
  <si>
    <t>有機蔬菜</t>
  </si>
  <si>
    <t>六</t>
    <phoneticPr fontId="10" type="noConversion"/>
  </si>
  <si>
    <t>油品:</t>
    <phoneticPr fontId="10" type="noConversion"/>
  </si>
  <si>
    <t>沙拉油(台糖)</t>
    <phoneticPr fontId="10" type="noConversion"/>
  </si>
  <si>
    <t>調味品:</t>
    <phoneticPr fontId="10" type="noConversion"/>
  </si>
  <si>
    <t>芝麻飯</t>
    <phoneticPr fontId="10" type="noConversion"/>
  </si>
  <si>
    <t>麥片飯</t>
    <phoneticPr fontId="10" type="noConversion"/>
  </si>
  <si>
    <t>主任</t>
    <phoneticPr fontId="10" type="noConversion"/>
  </si>
  <si>
    <t>午餐執秘</t>
    <phoneticPr fontId="10" type="noConversion"/>
  </si>
  <si>
    <t xml:space="preserve"> </t>
    <phoneticPr fontId="10" type="noConversion"/>
  </si>
  <si>
    <t>優酪乳</t>
    <phoneticPr fontId="10" type="noConversion"/>
  </si>
  <si>
    <t>鮮奶</t>
    <phoneticPr fontId="10" type="noConversion"/>
  </si>
  <si>
    <t>青菜</t>
    <phoneticPr fontId="10" type="noConversion"/>
  </si>
  <si>
    <t>醬油(統一)、醬油膏(統一)、糖(台糖)、鹽(台鹽)</t>
    <phoneticPr fontId="10" type="noConversion"/>
  </si>
  <si>
    <t>二</t>
    <phoneticPr fontId="10" type="noConversion"/>
  </si>
  <si>
    <t>五</t>
    <phoneticPr fontId="10" type="noConversion"/>
  </si>
  <si>
    <t>三</t>
    <phoneticPr fontId="10" type="noConversion"/>
  </si>
  <si>
    <t>特餐</t>
    <phoneticPr fontId="10" type="noConversion"/>
  </si>
  <si>
    <t>小米飯</t>
    <phoneticPr fontId="10" type="noConversion"/>
  </si>
  <si>
    <t>糙米飯</t>
    <phoneticPr fontId="10" type="noConversion"/>
  </si>
  <si>
    <t>紫米飯</t>
    <phoneticPr fontId="10" type="noConversion"/>
  </si>
  <si>
    <t>蕎麥飯</t>
    <phoneticPr fontId="10" type="noConversion"/>
  </si>
  <si>
    <t>吉園圃蔬菜</t>
    <phoneticPr fontId="10" type="noConversion"/>
  </si>
  <si>
    <t>香拌素雞</t>
    <phoneticPr fontId="10" type="noConversion"/>
  </si>
  <si>
    <t>炒</t>
    <phoneticPr fontId="10" type="noConversion"/>
  </si>
  <si>
    <t>煮</t>
    <phoneticPr fontId="10" type="noConversion"/>
  </si>
  <si>
    <t>鮮菇白菜湯</t>
    <phoneticPr fontId="10" type="noConversion"/>
  </si>
  <si>
    <t>酸辣湯</t>
    <phoneticPr fontId="10" type="noConversion"/>
  </si>
  <si>
    <t>絞肉.三色丁.洋蔥.咖哩粉</t>
    <phoneticPr fontId="10" type="noConversion"/>
  </si>
  <si>
    <t>鮮炒蒲瓜</t>
    <phoneticPr fontId="10" type="noConversion"/>
  </si>
  <si>
    <t>扁蒲.紅蘿蔔.鮑魚菇</t>
    <phoneticPr fontId="10" type="noConversion"/>
  </si>
  <si>
    <t>咖哩炒飯</t>
    <phoneticPr fontId="10" type="noConversion"/>
  </si>
  <si>
    <t>炒</t>
    <phoneticPr fontId="10" type="noConversion"/>
  </si>
  <si>
    <t>煮</t>
    <phoneticPr fontId="10" type="noConversion"/>
  </si>
  <si>
    <t>有機青菜</t>
    <phoneticPr fontId="10" type="noConversion"/>
  </si>
  <si>
    <t>水果</t>
    <phoneticPr fontId="10" type="noConversion"/>
  </si>
  <si>
    <t>有機青菜</t>
    <phoneticPr fontId="10" type="noConversion"/>
  </si>
  <si>
    <t>雲耳燒雞</t>
    <phoneticPr fontId="10" type="noConversion"/>
  </si>
  <si>
    <t>日式五目炊飯</t>
    <phoneticPr fontId="10" type="noConversion"/>
  </si>
  <si>
    <t>紅燒魚丁</t>
    <phoneticPr fontId="10" type="noConversion"/>
  </si>
  <si>
    <t>鮮菇蒸蛋</t>
    <phoneticPr fontId="10" type="noConversion"/>
  </si>
  <si>
    <t>薏仁甜湯</t>
    <phoneticPr fontId="10" type="noConversion"/>
  </si>
  <si>
    <t>田園四色</t>
  </si>
  <si>
    <t>冬瓜大骨湯</t>
    <phoneticPr fontId="10" type="noConversion"/>
  </si>
  <si>
    <t>柴魚味噌湯</t>
    <phoneticPr fontId="10" type="noConversion"/>
  </si>
  <si>
    <t>豆腐.味噌.柴魚片</t>
    <phoneticPr fontId="10" type="noConversion"/>
  </si>
  <si>
    <t>魚丁.洋蔥.青椒</t>
    <phoneticPr fontId="10" type="noConversion"/>
  </si>
  <si>
    <t>絲瓜冬粉湯</t>
    <phoneticPr fontId="10" type="noConversion"/>
  </si>
  <si>
    <t>絲瓜.冬粉</t>
    <phoneticPr fontId="10" type="noConversion"/>
  </si>
  <si>
    <t>京醬肉絲</t>
    <phoneticPr fontId="10" type="noConversion"/>
  </si>
  <si>
    <t>肉絲.小黃瓜.洋蔥</t>
    <phoneticPr fontId="10" type="noConversion"/>
  </si>
  <si>
    <t>海芽蛋花湯</t>
    <phoneticPr fontId="10" type="noConversion"/>
  </si>
  <si>
    <t>乾海帶芽.洗選蛋</t>
    <phoneticPr fontId="10" type="noConversion"/>
  </si>
  <si>
    <t>雞丁.木耳.紅蘿蔔</t>
    <phoneticPr fontId="10" type="noConversion"/>
  </si>
  <si>
    <t>乾香菇.金針菇.紅蘿蔔.青豆仁</t>
    <phoneticPr fontId="10" type="noConversion"/>
  </si>
  <si>
    <t>洋蔥炒蛋</t>
    <phoneticPr fontId="10" type="noConversion"/>
  </si>
  <si>
    <t>洋蔥.洗選蛋</t>
    <phoneticPr fontId="10" type="noConversion"/>
  </si>
  <si>
    <t>地瓜.薑片</t>
    <phoneticPr fontId="10" type="noConversion"/>
  </si>
  <si>
    <t>地瓜薑湯</t>
    <phoneticPr fontId="10" type="noConversion"/>
  </si>
  <si>
    <t>三杯雞丁</t>
    <phoneticPr fontId="10" type="noConversion"/>
  </si>
  <si>
    <t>雞丁.油豆腐.九層塔.薑片</t>
    <phoneticPr fontId="10" type="noConversion"/>
  </si>
  <si>
    <t>滷味</t>
    <phoneticPr fontId="10" type="noConversion"/>
  </si>
  <si>
    <t>樹子蒸魚</t>
    <phoneticPr fontId="10" type="noConversion"/>
  </si>
  <si>
    <t>魚片.破布子.薑絲.青蔥</t>
    <phoneticPr fontId="10" type="noConversion"/>
  </si>
  <si>
    <t>蘿蔔大骨湯</t>
    <phoneticPr fontId="10" type="noConversion"/>
  </si>
  <si>
    <t>白蘿蔔.大骨</t>
    <phoneticPr fontId="10" type="noConversion"/>
  </si>
  <si>
    <t>爆炒肉片</t>
    <phoneticPr fontId="10" type="noConversion"/>
  </si>
  <si>
    <t>肉片.洋蔥.豆干片.青蔥</t>
    <phoneticPr fontId="10" type="noConversion"/>
  </si>
  <si>
    <t>黃瓜鮮燴</t>
  </si>
  <si>
    <t>大黃瓜.鮑魚菇.木耳.紅蘿蔔</t>
  </si>
  <si>
    <t>紫米小湯圓</t>
    <phoneticPr fontId="10" type="noConversion"/>
  </si>
  <si>
    <t>紫糯米.小湯圓</t>
    <phoneticPr fontId="10" type="noConversion"/>
  </si>
  <si>
    <t>蘿蔔燒肉</t>
    <phoneticPr fontId="10" type="noConversion"/>
  </si>
  <si>
    <t>白蘿蔔.肉丁.薑片</t>
    <phoneticPr fontId="10" type="noConversion"/>
  </si>
  <si>
    <t>夏威夷鳳梨炒飯</t>
    <phoneticPr fontId="10" type="noConversion"/>
  </si>
  <si>
    <t>鳳梨.絞肉.三色丁.洗選蛋</t>
    <phoneticPr fontId="10" type="noConversion"/>
  </si>
  <si>
    <t>青木瓜燉雞</t>
  </si>
  <si>
    <t>雞丁.青木瓜.枸杞</t>
  </si>
  <si>
    <t>紫菜蛋花湯</t>
    <phoneticPr fontId="10" type="noConversion"/>
  </si>
  <si>
    <t>紫菜.洗選蛋</t>
    <phoneticPr fontId="10" type="noConversion"/>
  </si>
  <si>
    <t>冬瓜薑絲湯</t>
    <phoneticPr fontId="10" type="noConversion"/>
  </si>
  <si>
    <t>冬瓜.薑絲.大骨</t>
    <phoneticPr fontId="10" type="noConversion"/>
  </si>
  <si>
    <t>芽菜干絲</t>
    <phoneticPr fontId="10" type="noConversion"/>
  </si>
  <si>
    <t>豆芽菜.白干絲.木耳絲</t>
    <phoneticPr fontId="10" type="noConversion"/>
  </si>
  <si>
    <t>花椰炒鮑菇</t>
    <phoneticPr fontId="10" type="noConversion"/>
  </si>
  <si>
    <t>海芽滑蛋</t>
    <phoneticPr fontId="10" type="noConversion"/>
  </si>
  <si>
    <t>咖哩豬</t>
    <phoneticPr fontId="10" type="noConversion"/>
  </si>
  <si>
    <t>肉丁.馬鈴薯.紅蘿蔔.洋蔥</t>
    <phoneticPr fontId="10" type="noConversion"/>
  </si>
  <si>
    <t>木須芽菜</t>
    <phoneticPr fontId="10" type="noConversion"/>
  </si>
  <si>
    <t>綠豆芽.木耳.紅蘿蔔</t>
    <phoneticPr fontId="10" type="noConversion"/>
  </si>
  <si>
    <t>黃瓜大骨湯</t>
    <phoneticPr fontId="10" type="noConversion"/>
  </si>
  <si>
    <t>大黃瓜.大骨</t>
    <phoneticPr fontId="10" type="noConversion"/>
  </si>
  <si>
    <t>沙茶拌麵</t>
    <phoneticPr fontId="10" type="noConversion"/>
  </si>
  <si>
    <t>白油麵.高麗菜.肉絲.紅蘿蔔</t>
    <phoneticPr fontId="10" type="noConversion"/>
  </si>
  <si>
    <t>味噌魚片</t>
    <phoneticPr fontId="10" type="noConversion"/>
  </si>
  <si>
    <t>魚片.味噌.青蔥.薑片</t>
    <phoneticPr fontId="10" type="noConversion"/>
  </si>
  <si>
    <t>鮮炒蒲瓜</t>
    <phoneticPr fontId="10" type="noConversion"/>
  </si>
  <si>
    <t>扁蒲.紅蘿蔔.鮑魚菇</t>
    <phoneticPr fontId="10" type="noConversion"/>
  </si>
  <si>
    <t>酸辣湯</t>
    <phoneticPr fontId="10" type="noConversion"/>
  </si>
  <si>
    <t>豆腐.金針菇.木耳.洗選蛋.紅蘿蔔</t>
    <phoneticPr fontId="10" type="noConversion"/>
  </si>
  <si>
    <t>宮保雞丁</t>
    <phoneticPr fontId="10" type="noConversion"/>
  </si>
  <si>
    <t>雞丁.小黃瓜.花生</t>
    <phoneticPr fontId="10" type="noConversion"/>
  </si>
  <si>
    <t>芹香干片</t>
    <phoneticPr fontId="10" type="noConversion"/>
  </si>
  <si>
    <t>西芹.豆干片.紅蘿蔔</t>
    <phoneticPr fontId="10" type="noConversion"/>
  </si>
  <si>
    <t>生香菇.洗選蛋</t>
    <phoneticPr fontId="10" type="noConversion"/>
  </si>
  <si>
    <t>玉米肉末</t>
    <phoneticPr fontId="10" type="noConversion"/>
  </si>
  <si>
    <t>玉米粒.馬鈴薯.絞肉.青蔥</t>
    <phoneticPr fontId="10" type="noConversion"/>
  </si>
  <si>
    <t>冬瓜.大骨</t>
    <phoneticPr fontId="10" type="noConversion"/>
  </si>
  <si>
    <t>鮮菇白菜湯</t>
    <phoneticPr fontId="10" type="noConversion"/>
  </si>
  <si>
    <t>大白菜.金針菇.大骨</t>
    <phoneticPr fontId="10" type="noConversion"/>
  </si>
  <si>
    <t>白菜滷</t>
    <phoneticPr fontId="10" type="noConversion"/>
  </si>
  <si>
    <t>養生南瓜</t>
    <phoneticPr fontId="10" type="noConversion"/>
  </si>
  <si>
    <t>南瓜.腰果.葡萄乾</t>
    <phoneticPr fontId="10" type="noConversion"/>
  </si>
  <si>
    <t>小薏仁.紅棗</t>
    <phoneticPr fontId="10" type="noConversion"/>
  </si>
  <si>
    <t>白花菜.鮑魚菇.紅蘿蔔</t>
    <phoneticPr fontId="10" type="noConversion"/>
  </si>
  <si>
    <t>青菜</t>
    <phoneticPr fontId="45" type="noConversion"/>
  </si>
  <si>
    <t>炒</t>
    <phoneticPr fontId="45" type="noConversion"/>
  </si>
  <si>
    <t>蒸</t>
    <phoneticPr fontId="45" type="noConversion"/>
  </si>
  <si>
    <t>燒</t>
    <phoneticPr fontId="45" type="noConversion"/>
  </si>
  <si>
    <t>爆</t>
    <phoneticPr fontId="45" type="noConversion"/>
  </si>
  <si>
    <t>滷</t>
    <phoneticPr fontId="45" type="noConversion"/>
  </si>
  <si>
    <t>炸</t>
    <phoneticPr fontId="45" type="noConversion"/>
  </si>
  <si>
    <t>燉</t>
    <phoneticPr fontId="45" type="noConversion"/>
  </si>
  <si>
    <t>煮</t>
    <phoneticPr fontId="45" type="noConversion"/>
  </si>
  <si>
    <t>冬瓜薑絲湯</t>
    <phoneticPr fontId="10" type="noConversion"/>
  </si>
  <si>
    <t>冬瓜.薑絲</t>
    <phoneticPr fontId="10" type="noConversion"/>
  </si>
  <si>
    <t>味噌湯</t>
    <phoneticPr fontId="10" type="noConversion"/>
  </si>
  <si>
    <t>豆腐.味噌</t>
    <phoneticPr fontId="10" type="noConversion"/>
  </si>
  <si>
    <t>素肚.紅蘿蔔.青椒</t>
    <phoneticPr fontId="10" type="noConversion"/>
  </si>
  <si>
    <t>原味炒蛋</t>
    <phoneticPr fontId="10" type="noConversion"/>
  </si>
  <si>
    <t>洗選蛋</t>
    <phoneticPr fontId="10" type="noConversion"/>
  </si>
  <si>
    <t>三杯油腐</t>
    <phoneticPr fontId="10" type="noConversion"/>
  </si>
  <si>
    <t>油豆腐.九層塔.薑片</t>
    <phoneticPr fontId="10" type="noConversion"/>
  </si>
  <si>
    <t>樹子蒸豆包</t>
    <phoneticPr fontId="10" type="noConversion"/>
  </si>
  <si>
    <t>豆包.破布子.薑絲</t>
    <phoneticPr fontId="10" type="noConversion"/>
  </si>
  <si>
    <t>蘿蔔湯</t>
    <phoneticPr fontId="10" type="noConversion"/>
  </si>
  <si>
    <t>白蘿蔔</t>
    <phoneticPr fontId="10" type="noConversion"/>
  </si>
  <si>
    <t>爆炒干片</t>
    <phoneticPr fontId="10" type="noConversion"/>
  </si>
  <si>
    <t>豆干.青椒.玉米筍</t>
    <phoneticPr fontId="10" type="noConversion"/>
  </si>
  <si>
    <t>白蘿蔔.麵輪.薑片</t>
    <phoneticPr fontId="10" type="noConversion"/>
  </si>
  <si>
    <t>鳳梨.三色丁.洗選蛋</t>
    <phoneticPr fontId="10" type="noConversion"/>
  </si>
  <si>
    <t>大黃瓜</t>
    <phoneticPr fontId="10" type="noConversion"/>
  </si>
  <si>
    <t>黃瓜湯</t>
    <phoneticPr fontId="10" type="noConversion"/>
  </si>
  <si>
    <t>白油麵.高麗菜.香菇絲.紅蘿蔔</t>
    <phoneticPr fontId="10" type="noConversion"/>
  </si>
  <si>
    <t>大白菜.金針菇</t>
    <phoneticPr fontId="10" type="noConversion"/>
  </si>
  <si>
    <t>素雞.西芹</t>
    <phoneticPr fontId="10" type="noConversion"/>
  </si>
  <si>
    <t>鮮蔬炒麵</t>
    <phoneticPr fontId="10" type="noConversion"/>
  </si>
  <si>
    <t>宮保鮑菇</t>
    <phoneticPr fontId="10" type="noConversion"/>
  </si>
  <si>
    <t>杏鮑菇.小黃瓜.花生</t>
    <phoneticPr fontId="10" type="noConversion"/>
  </si>
  <si>
    <t>醬燒素肚</t>
    <phoneticPr fontId="45" type="noConversion"/>
  </si>
  <si>
    <t>素肚.青椒</t>
    <phoneticPr fontId="45" type="noConversion"/>
  </si>
  <si>
    <t>螞蟻上樹</t>
  </si>
  <si>
    <t>冬粉.高麗菜.絞肉.紅蘿蔔</t>
  </si>
  <si>
    <t>冬粉.高麗菜.紅蘿蔔</t>
  </si>
  <si>
    <t>燒</t>
    <phoneticPr fontId="45" type="noConversion"/>
  </si>
  <si>
    <t>鮮菇蔬菜湯</t>
  </si>
  <si>
    <t>鮮菇蔬菜湯</t>
    <phoneticPr fontId="10" type="noConversion"/>
  </si>
  <si>
    <t xml:space="preserve">照燒雞丁 </t>
    <phoneticPr fontId="10" type="noConversion"/>
  </si>
  <si>
    <t>雞丁.馬鈴薯.白芝麻</t>
    <phoneticPr fontId="10" type="noConversion"/>
  </si>
  <si>
    <t>照燒干丁</t>
    <phoneticPr fontId="10" type="noConversion"/>
  </si>
  <si>
    <t>馬鈴薯.四分干丁</t>
    <phoneticPr fontId="10" type="noConversion"/>
  </si>
  <si>
    <t>玉米蒸蛋</t>
    <phoneticPr fontId="10" type="noConversion"/>
  </si>
  <si>
    <t>洗選蛋.玉米粒</t>
    <phoneticPr fontId="10" type="noConversion"/>
  </si>
  <si>
    <t>金針菇.高麗菜</t>
    <phoneticPr fontId="10" type="noConversion"/>
  </si>
  <si>
    <t>鮮炒扁蒲</t>
    <phoneticPr fontId="10" type="noConversion"/>
  </si>
  <si>
    <t>扁蒲.紅蘿蔔.鮑魚菇</t>
    <phoneticPr fontId="10" type="noConversion"/>
  </si>
  <si>
    <t>金針菇.高麗菜</t>
    <phoneticPr fontId="45" type="noConversion"/>
  </si>
  <si>
    <t>椒鹽魚丁</t>
    <phoneticPr fontId="10" type="noConversion"/>
  </si>
  <si>
    <t>魚丁.地瓜</t>
    <phoneticPr fontId="10" type="noConversion"/>
  </si>
  <si>
    <t>大白菜.香菇.蝦米.肉絲</t>
    <phoneticPr fontId="10" type="noConversion"/>
  </si>
  <si>
    <t>大白菜.芋頭.香菇</t>
    <phoneticPr fontId="10" type="noConversion"/>
  </si>
  <si>
    <t>拌炒海帶絲</t>
  </si>
  <si>
    <t>拌炒海帶絲</t>
    <phoneticPr fontId="45" type="noConversion"/>
  </si>
  <si>
    <t>海帶絲.紅蘿蔔.金針菇</t>
  </si>
  <si>
    <t>海帶絲.紅蘿蔔.金針菇</t>
    <phoneticPr fontId="45" type="noConversion"/>
  </si>
  <si>
    <t>綠豆麥片湯</t>
    <phoneticPr fontId="10" type="noConversion"/>
  </si>
  <si>
    <t>綠豆.麥片</t>
    <phoneticPr fontId="10" type="noConversion"/>
  </si>
  <si>
    <t>結頭菜.紅蘿蔔.大骨</t>
    <phoneticPr fontId="10" type="noConversion"/>
  </si>
  <si>
    <t>大頭菜湯</t>
    <phoneticPr fontId="10" type="noConversion"/>
  </si>
  <si>
    <t>結頭菜.紅蘿蔔</t>
    <phoneticPr fontId="45" type="noConversion"/>
  </si>
  <si>
    <t>大頭菜湯</t>
    <phoneticPr fontId="45" type="noConversion"/>
  </si>
  <si>
    <t>三色丁.玉米粒.結頭菜</t>
    <phoneticPr fontId="45" type="noConversion"/>
  </si>
  <si>
    <t>三色丁.玉米粒.結頭菜</t>
    <phoneticPr fontId="45" type="noConversion"/>
  </si>
  <si>
    <t>四分干丁.海帶結.紅蘿蔔</t>
    <phoneticPr fontId="10" type="noConversion"/>
  </si>
  <si>
    <t>玉米小干丁</t>
    <phoneticPr fontId="10" type="noConversion"/>
  </si>
  <si>
    <t>玉米粒.小豆干.青豆仁</t>
    <phoneticPr fontId="10" type="noConversion"/>
  </si>
  <si>
    <t>扁蒲.紅蘿蔔.蝦皮</t>
    <phoneticPr fontId="10" type="noConversion"/>
  </si>
  <si>
    <t>薑汁燒肉</t>
    <phoneticPr fontId="10" type="noConversion"/>
  </si>
  <si>
    <t>肉丁.洋蔥.青蔥.薑末</t>
    <phoneticPr fontId="10" type="noConversion"/>
  </si>
  <si>
    <t>玉米濃湯</t>
    <phoneticPr fontId="10" type="noConversion"/>
  </si>
  <si>
    <t>玉米粒.馬鈴薯丁.洗選蛋</t>
    <phoneticPr fontId="10" type="noConversion"/>
  </si>
  <si>
    <t xml:space="preserve"> </t>
    <phoneticPr fontId="45" type="noConversion"/>
  </si>
  <si>
    <t>燒</t>
    <phoneticPr fontId="45" type="noConversion"/>
  </si>
  <si>
    <t>炒</t>
    <phoneticPr fontId="45" type="noConversion"/>
  </si>
  <si>
    <t>拌</t>
    <phoneticPr fontId="45" type="noConversion"/>
  </si>
  <si>
    <t>燴</t>
    <phoneticPr fontId="45" type="noConversion"/>
  </si>
  <si>
    <t>刈薯.大骨</t>
    <phoneticPr fontId="10" type="noConversion"/>
  </si>
  <si>
    <t>刈薯大骨湯</t>
    <phoneticPr fontId="10" type="noConversion"/>
  </si>
  <si>
    <t>炒</t>
    <phoneticPr fontId="45" type="noConversion"/>
  </si>
  <si>
    <t>燴</t>
    <phoneticPr fontId="45" type="noConversion"/>
  </si>
  <si>
    <t>大黃瓜.菇.木耳.紅蘿蔔</t>
    <phoneticPr fontId="45" type="noConversion"/>
  </si>
  <si>
    <t>蘿蔔燒麵輪</t>
    <phoneticPr fontId="10" type="noConversion"/>
  </si>
  <si>
    <t>刈薯湯</t>
    <phoneticPr fontId="10" type="noConversion"/>
  </si>
  <si>
    <t>刈薯</t>
    <phoneticPr fontId="10" type="noConversion"/>
  </si>
  <si>
    <t>開陽扁蒲</t>
    <phoneticPr fontId="10" type="noConversion"/>
  </si>
  <si>
    <t>玉米蘿蔔湯</t>
    <phoneticPr fontId="10" type="noConversion"/>
  </si>
  <si>
    <t>玉米粒.蘿蔔</t>
    <phoneticPr fontId="10" type="noConversion"/>
  </si>
  <si>
    <t>玉米濃湯</t>
    <phoneticPr fontId="45" type="noConversion"/>
  </si>
  <si>
    <t>玉米粒.馬鈴薯丁.洗選蛋</t>
    <phoneticPr fontId="45" type="noConversion"/>
  </si>
  <si>
    <t>日期</t>
  </si>
  <si>
    <t>早點</t>
  </si>
  <si>
    <t>主食</t>
  </si>
  <si>
    <t>主菜</t>
  </si>
  <si>
    <t>副菜</t>
  </si>
  <si>
    <t>青菜</t>
  </si>
  <si>
    <t>湯品</t>
  </si>
  <si>
    <r>
      <rPr>
        <b/>
        <sz val="12"/>
        <rFont val="標楷體"/>
        <family val="4"/>
        <charset val="136"/>
      </rPr>
      <t>水果</t>
    </r>
  </si>
  <si>
    <t>午點</t>
    <phoneticPr fontId="45" type="noConversion"/>
  </si>
  <si>
    <r>
      <rPr>
        <sz val="10"/>
        <color indexed="8"/>
        <rFont val="標楷體"/>
        <family val="4"/>
        <charset val="136"/>
      </rPr>
      <t xml:space="preserve">全榖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</si>
  <si>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蛋豆魚肉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</si>
  <si>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蔬菜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</si>
  <si>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水果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</si>
  <si>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奶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</si>
  <si>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油脂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</si>
  <si>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熱量
</t>
    </r>
    <r>
      <rPr>
        <sz val="10"/>
        <color indexed="8"/>
        <rFont val="Arial"/>
        <family val="2"/>
      </rPr>
      <t>(Kcal)</t>
    </r>
    <phoneticPr fontId="10" type="noConversion"/>
  </si>
  <si>
    <t>一</t>
    <phoneticPr fontId="10" type="noConversion"/>
  </si>
  <si>
    <t>二</t>
    <phoneticPr fontId="10" type="noConversion"/>
  </si>
  <si>
    <t>三</t>
    <phoneticPr fontId="10" type="noConversion"/>
  </si>
  <si>
    <t>四</t>
    <phoneticPr fontId="10" type="noConversion"/>
  </si>
  <si>
    <t>玉米排骨湯</t>
  </si>
  <si>
    <t>玉米段.排骨丁</t>
  </si>
  <si>
    <t>肉醬通心麵</t>
  </si>
  <si>
    <t>絲瓜麵線</t>
  </si>
  <si>
    <t>芋頭鹹粥</t>
  </si>
  <si>
    <t>白麵線.絲瓜.枸杞.薑絲</t>
  </si>
  <si>
    <t>芋頭.香菇.絞肉.芹菜</t>
  </si>
  <si>
    <t>炒蔥油餅條</t>
  </si>
  <si>
    <t>蔥油餅.綠豆芽.紅蘿蔔.青蔥</t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</si>
  <si>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</si>
  <si>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</si>
  <si>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</si>
  <si>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</si>
  <si>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蔬菜類(份)</t>
    <phoneticPr fontId="10" type="noConversion"/>
  </si>
  <si>
    <t>水果類(份)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</si>
  <si>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</si>
  <si>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</si>
  <si>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</si>
  <si>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</si>
  <si>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</si>
  <si>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1</t>
    <phoneticPr fontId="10" type="noConversion"/>
  </si>
  <si>
    <t>4-6歲</t>
    <phoneticPr fontId="10" type="noConversion"/>
  </si>
  <si>
    <t>5</t>
    <phoneticPr fontId="10" type="noConversion"/>
  </si>
  <si>
    <t>2</t>
    <phoneticPr fontId="10" type="noConversion"/>
  </si>
  <si>
    <r>
      <rPr>
        <b/>
        <sz val="12"/>
        <rFont val="標楷體"/>
        <family val="4"/>
        <charset val="136"/>
      </rPr>
      <t>表單設計</t>
    </r>
    <r>
      <rPr>
        <b/>
        <sz val="12"/>
        <rFont val="Arial"/>
        <family val="2"/>
      </rPr>
      <t>:</t>
    </r>
    <r>
      <rPr>
        <b/>
        <sz val="12"/>
        <rFont val="標楷體"/>
        <family val="4"/>
        <charset val="136"/>
      </rPr>
      <t>軒泰食品有限公司</t>
    </r>
    <phoneticPr fontId="10" type="noConversion"/>
  </si>
  <si>
    <r>
      <rPr>
        <b/>
        <sz val="12"/>
        <color indexed="8"/>
        <rFont val="標楷體"/>
        <family val="4"/>
        <charset val="136"/>
      </rPr>
      <t>菜單審核小組</t>
    </r>
    <phoneticPr fontId="10" type="noConversion"/>
  </si>
  <si>
    <t xml:space="preserve"> </t>
  </si>
  <si>
    <r>
      <t>107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12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4" type="noConversion"/>
  </si>
  <si>
    <r>
      <t>107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12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4" type="noConversion"/>
  </si>
  <si>
    <t>107年12月份 楊梅國小附設幼兒園菜單</t>
    <phoneticPr fontId="4" type="noConversion"/>
  </si>
  <si>
    <t>六</t>
    <phoneticPr fontId="10" type="noConversion"/>
  </si>
  <si>
    <t>炒</t>
    <phoneticPr fontId="10" type="noConversion"/>
  </si>
  <si>
    <t>玉米蛋花湯</t>
    <phoneticPr fontId="45" type="noConversion"/>
  </si>
  <si>
    <t>玉米粒.洗選蛋</t>
    <phoneticPr fontId="45" type="noConversion"/>
  </si>
  <si>
    <t>糖醋肉丁</t>
    <phoneticPr fontId="10" type="noConversion"/>
  </si>
  <si>
    <t>燒</t>
    <phoneticPr fontId="10" type="noConversion"/>
  </si>
  <si>
    <t>肉丁.洋蔥去皮.鳳梨</t>
    <phoneticPr fontId="10" type="noConversion"/>
  </si>
  <si>
    <t>口水雞</t>
    <phoneticPr fontId="10" type="noConversion"/>
  </si>
  <si>
    <t>雞丁.黃豆芽.小黃瓜.芝麻醬.碎花生</t>
    <phoneticPr fontId="10" type="noConversion"/>
  </si>
  <si>
    <t>紅燒雞丁</t>
    <phoneticPr fontId="10" type="noConversion"/>
  </si>
  <si>
    <t>雞丁.洋蔥.小黃瓜</t>
    <phoneticPr fontId="10" type="noConversion"/>
  </si>
  <si>
    <t>回鍋肉片</t>
    <phoneticPr fontId="45" type="noConversion"/>
  </si>
  <si>
    <t>燒</t>
    <phoneticPr fontId="45" type="noConversion"/>
  </si>
  <si>
    <t>肉片.高麗菜.洋蔥.紅蘿蔔</t>
    <phoneticPr fontId="45" type="noConversion"/>
  </si>
  <si>
    <t>辣子雞丁</t>
    <phoneticPr fontId="10" type="noConversion"/>
  </si>
  <si>
    <t>雞丁.小黃瓜.青椒</t>
    <phoneticPr fontId="10" type="noConversion"/>
  </si>
  <si>
    <t>素辣子雞丁</t>
    <phoneticPr fontId="10" type="noConversion"/>
  </si>
  <si>
    <t>豆腸.小黃瓜.彩椒</t>
    <phoneticPr fontId="10" type="noConversion"/>
  </si>
  <si>
    <t>蔥花炒蛋</t>
    <phoneticPr fontId="10" type="noConversion"/>
  </si>
  <si>
    <t>洗選蛋.青蔥</t>
    <phoneticPr fontId="10" type="noConversion"/>
  </si>
  <si>
    <t>洗選蛋.木耳</t>
    <phoneticPr fontId="10" type="noConversion"/>
  </si>
  <si>
    <t>木須炒蛋</t>
    <phoneticPr fontId="10" type="noConversion"/>
  </si>
  <si>
    <t>咕咾雞丁</t>
    <phoneticPr fontId="10" type="noConversion"/>
  </si>
  <si>
    <t>燒</t>
    <phoneticPr fontId="10" type="noConversion"/>
  </si>
  <si>
    <t>雞丁.骨腿丁.洋蔥.鳳梨</t>
    <phoneticPr fontId="10" type="noConversion"/>
  </si>
  <si>
    <t>芋香西谷米</t>
    <phoneticPr fontId="10" type="noConversion"/>
  </si>
  <si>
    <t>芋頭.西谷米.二砂</t>
    <phoneticPr fontId="10" type="noConversion"/>
  </si>
  <si>
    <t>咖哩炒麵</t>
    <phoneticPr fontId="10" type="noConversion"/>
  </si>
  <si>
    <t>青豆仁.咖哩.紅蘿蔔.麵</t>
    <phoneticPr fontId="10" type="noConversion"/>
  </si>
  <si>
    <t>吉園圃蔬菜</t>
    <phoneticPr fontId="45" type="noConversion"/>
  </si>
  <si>
    <t>芝麻飯</t>
    <phoneticPr fontId="10" type="noConversion"/>
  </si>
  <si>
    <t>一</t>
    <phoneticPr fontId="10" type="noConversion"/>
  </si>
  <si>
    <t>糙米飯</t>
    <phoneticPr fontId="10" type="noConversion"/>
  </si>
  <si>
    <t>咖哩炒飯</t>
    <phoneticPr fontId="10" type="noConversion"/>
  </si>
  <si>
    <t>六</t>
    <phoneticPr fontId="10" type="noConversion"/>
  </si>
  <si>
    <t>絞肉.三色丁.洋蔥.咖哩粉</t>
    <phoneticPr fontId="10" type="noConversion"/>
  </si>
  <si>
    <r>
      <rPr>
        <sz val="11"/>
        <rFont val="標楷體"/>
        <family val="4"/>
        <charset val="136"/>
      </rPr>
      <t>一</t>
    </r>
    <phoneticPr fontId="10" type="noConversion"/>
  </si>
  <si>
    <r>
      <rPr>
        <sz val="11"/>
        <rFont val="標楷體"/>
        <family val="4"/>
        <charset val="136"/>
      </rPr>
      <t>二</t>
    </r>
    <phoneticPr fontId="10" type="noConversion"/>
  </si>
  <si>
    <r>
      <rPr>
        <sz val="11"/>
        <rFont val="標楷體"/>
        <family val="4"/>
        <charset val="136"/>
      </rPr>
      <t>三</t>
    </r>
    <phoneticPr fontId="10" type="noConversion"/>
  </si>
  <si>
    <t>紫米飯</t>
    <phoneticPr fontId="10" type="noConversion"/>
  </si>
  <si>
    <r>
      <rPr>
        <sz val="11"/>
        <rFont val="標楷體"/>
        <family val="4"/>
        <charset val="136"/>
      </rPr>
      <t>四</t>
    </r>
    <phoneticPr fontId="10" type="noConversion"/>
  </si>
  <si>
    <r>
      <rPr>
        <sz val="9"/>
        <rFont val="標楷體"/>
        <family val="4"/>
        <charset val="136"/>
      </rPr>
      <t>五</t>
    </r>
    <phoneticPr fontId="10" type="noConversion"/>
  </si>
  <si>
    <t>蕎麥飯</t>
    <phoneticPr fontId="10" type="noConversion"/>
  </si>
  <si>
    <r>
      <rPr>
        <sz val="11"/>
        <rFont val="標楷體"/>
        <family val="4"/>
        <charset val="136"/>
      </rPr>
      <t>五</t>
    </r>
    <phoneticPr fontId="10" type="noConversion"/>
  </si>
  <si>
    <t>麥片飯</t>
    <phoneticPr fontId="10" type="noConversion"/>
  </si>
  <si>
    <t>糙米飯</t>
    <phoneticPr fontId="32" type="noConversion"/>
  </si>
  <si>
    <t>紅燒素肚</t>
    <phoneticPr fontId="10" type="noConversion"/>
  </si>
  <si>
    <t>咖哩炒麵</t>
    <phoneticPr fontId="10" type="noConversion"/>
  </si>
  <si>
    <t>炒</t>
    <phoneticPr fontId="10" type="noConversion"/>
  </si>
  <si>
    <t>青豆仁.咖哩.紅蘿蔔.麵</t>
    <phoneticPr fontId="10" type="noConversion"/>
  </si>
  <si>
    <t>玉米蛋花湯</t>
    <phoneticPr fontId="45" type="noConversion"/>
  </si>
  <si>
    <t>玉米粒.洗選蛋</t>
    <phoneticPr fontId="45" type="noConversion"/>
  </si>
  <si>
    <t>燒</t>
    <phoneticPr fontId="45" type="noConversion"/>
  </si>
  <si>
    <t>吉園圃蔬菜</t>
    <phoneticPr fontId="45" type="noConversion"/>
  </si>
  <si>
    <t>紫米小湯圓</t>
    <phoneticPr fontId="10" type="noConversion"/>
  </si>
  <si>
    <t>紫糯米.小湯圓</t>
    <phoneticPr fontId="10" type="noConversion"/>
  </si>
  <si>
    <t>水果</t>
    <phoneticPr fontId="10" type="noConversion"/>
  </si>
  <si>
    <t>回鍋干片</t>
    <phoneticPr fontId="45" type="noConversion"/>
  </si>
  <si>
    <t>豆干片.高麗菜.紅蘿蔔</t>
    <phoneticPr fontId="45" type="noConversion"/>
  </si>
  <si>
    <t>咖哩凍豆腐</t>
    <phoneticPr fontId="10" type="noConversion"/>
  </si>
  <si>
    <t>凍豆腐.馬鈴薯.紅蘿蔔</t>
    <phoneticPr fontId="10" type="noConversion"/>
  </si>
  <si>
    <t>糖醋麵腸</t>
    <phoneticPr fontId="45" type="noConversion"/>
  </si>
  <si>
    <t>麵腸.鳳梨.紅蘿蔔</t>
    <phoneticPr fontId="45" type="noConversion"/>
  </si>
  <si>
    <t>燒</t>
    <phoneticPr fontId="45" type="noConversion"/>
  </si>
  <si>
    <t>雲耳麵腸</t>
    <phoneticPr fontId="10" type="noConversion"/>
  </si>
  <si>
    <t>麵腸.木耳.紅蘿蔔</t>
    <phoneticPr fontId="10" type="noConversion"/>
  </si>
  <si>
    <t>椒鹽百頁</t>
    <phoneticPr fontId="10" type="noConversion"/>
  </si>
  <si>
    <t>百頁.地瓜</t>
    <phoneticPr fontId="10" type="noConversion"/>
  </si>
  <si>
    <t>咕咾麵腸</t>
    <phoneticPr fontId="10" type="noConversion"/>
  </si>
  <si>
    <t>麵腸.青椒.鳳梨</t>
    <phoneticPr fontId="10" type="noConversion"/>
  </si>
  <si>
    <t>燒</t>
    <phoneticPr fontId="45" type="noConversion"/>
  </si>
  <si>
    <t>薑燒豆腐</t>
    <phoneticPr fontId="45" type="noConversion"/>
  </si>
  <si>
    <t>豆腐.青豆仁</t>
    <phoneticPr fontId="45" type="noConversion"/>
  </si>
  <si>
    <t>京醬干片</t>
    <phoneticPr fontId="45" type="noConversion"/>
  </si>
  <si>
    <t>豆干片.小黃瓜.</t>
    <phoneticPr fontId="45" type="noConversion"/>
  </si>
  <si>
    <t>芝麻包.米漿</t>
    <phoneticPr fontId="45" type="noConversion"/>
  </si>
  <si>
    <t>蘿蔔糕湯</t>
    <phoneticPr fontId="45" type="noConversion"/>
  </si>
  <si>
    <t>蘿蔔糕.小白菜.紅蘿蔔.絞紅蔥頭</t>
    <phoneticPr fontId="45" type="noConversion"/>
  </si>
  <si>
    <t>麵疙瘩湯</t>
    <phoneticPr fontId="45" type="noConversion"/>
  </si>
  <si>
    <t>麵疙瘩.高麗菜.木耳絲.蝦米.紅蘿蔔</t>
    <phoneticPr fontId="45" type="noConversion"/>
  </si>
  <si>
    <t>黑糖小饅頭+豆漿</t>
    <phoneticPr fontId="45" type="noConversion"/>
  </si>
  <si>
    <t>黑糖小饅頭.豆漿</t>
    <phoneticPr fontId="45" type="noConversion"/>
  </si>
  <si>
    <t>炒烏龍麵</t>
    <phoneticPr fontId="45" type="noConversion"/>
  </si>
  <si>
    <t>烏龍麵.小白菜.肉絲.生香菇</t>
    <phoneticPr fontId="45" type="noConversion"/>
  </si>
  <si>
    <t>肉燥炒米粉</t>
    <phoneticPr fontId="45" type="noConversion"/>
  </si>
  <si>
    <t>米粉.絞肉.紅蘿蔔</t>
    <phoneticPr fontId="45" type="noConversion"/>
  </si>
  <si>
    <t>通心麵.洋蔥.絞肉.三色丁.蕃茄醬</t>
    <phoneticPr fontId="45" type="noConversion"/>
  </si>
  <si>
    <t>台式鹹粥</t>
    <phoneticPr fontId="45" type="noConversion"/>
  </si>
  <si>
    <t>香菇.絞肉.芹菜</t>
    <phoneticPr fontId="45" type="noConversion"/>
  </si>
  <si>
    <t>奶黃包+米漿</t>
    <phoneticPr fontId="45" type="noConversion"/>
  </si>
  <si>
    <t>奶黃包.米漿</t>
    <phoneticPr fontId="45" type="noConversion"/>
  </si>
  <si>
    <t>果醬吐司+鮮奶</t>
    <phoneticPr fontId="45" type="noConversion"/>
  </si>
  <si>
    <t>果醬吐司.鮮奶</t>
    <phoneticPr fontId="45" type="noConversion"/>
  </si>
  <si>
    <t>水餃+菇菇湯</t>
    <phoneticPr fontId="45" type="noConversion"/>
  </si>
  <si>
    <t>水餃.金針菇.紅蘿蔔</t>
    <phoneticPr fontId="45" type="noConversion"/>
  </si>
  <si>
    <t>紅豆.小湯圓</t>
    <phoneticPr fontId="45" type="noConversion"/>
  </si>
  <si>
    <t>銀絲卷+豆漿</t>
    <phoneticPr fontId="45" type="noConversion"/>
  </si>
  <si>
    <t>銀絲卷.豆漿</t>
    <phoneticPr fontId="45" type="noConversion"/>
  </si>
  <si>
    <t>蛤蜊烏龍麵</t>
    <phoneticPr fontId="45" type="noConversion"/>
  </si>
  <si>
    <t>烏龍麵.蛤蜊.生香菇.青蔥.薑絲</t>
    <phoneticPr fontId="45" type="noConversion"/>
  </si>
  <si>
    <t>香菇雞湯麵線</t>
    <phoneticPr fontId="45" type="noConversion"/>
  </si>
  <si>
    <t>香菇.雞丁.麵線</t>
    <phoneticPr fontId="45" type="noConversion"/>
  </si>
  <si>
    <t>滑蛋瘦肉粥</t>
    <phoneticPr fontId="45" type="noConversion"/>
  </si>
  <si>
    <t>絞肉.洗選蛋.芹菜.紅蘿蔔</t>
    <phoneticPr fontId="45" type="noConversion"/>
  </si>
  <si>
    <t>芝麻包+米漿</t>
    <phoneticPr fontId="45" type="noConversion"/>
  </si>
  <si>
    <t>大黃瓜.排骨丁</t>
    <phoneticPr fontId="45" type="noConversion"/>
  </si>
  <si>
    <t>紅豆.燕麥</t>
    <phoneticPr fontId="45" type="noConversion"/>
  </si>
  <si>
    <t>水果拼盤</t>
    <phoneticPr fontId="45" type="noConversion"/>
  </si>
  <si>
    <t>紅豆吐司+鮮奶</t>
  </si>
  <si>
    <t>紅豆吐司.鮮奶</t>
  </si>
  <si>
    <t>菠蘿小餐包+鮮奶</t>
    <phoneticPr fontId="45" type="noConversion"/>
  </si>
  <si>
    <t>菠蘿小餐包.鮮奶</t>
    <phoneticPr fontId="45" type="noConversion"/>
  </si>
  <si>
    <t>圓糯米.桂圓乾.小米</t>
    <phoneticPr fontId="45" type="noConversion"/>
  </si>
  <si>
    <t>炒米苔目</t>
    <phoneticPr fontId="45" type="noConversion"/>
  </si>
  <si>
    <t>米苔目.肉絲.綠豆芽.香菇.韭菜</t>
    <phoneticPr fontId="45" type="noConversion"/>
  </si>
  <si>
    <t>南瓜排骨湯</t>
    <phoneticPr fontId="45" type="noConversion"/>
  </si>
  <si>
    <t>南瓜.排骨丁</t>
    <phoneticPr fontId="45" type="noConversion"/>
  </si>
  <si>
    <t>水煎包+決明子茶</t>
    <phoneticPr fontId="45" type="noConversion"/>
  </si>
  <si>
    <t>水煎包.決明子</t>
    <phoneticPr fontId="45" type="noConversion"/>
  </si>
  <si>
    <t>鮮奶脆片</t>
    <phoneticPr fontId="45" type="noConversion"/>
  </si>
  <si>
    <t>鮮奶.玉米脆片</t>
    <phoneticPr fontId="45" type="noConversion"/>
  </si>
  <si>
    <t>蓮藕排骨湯</t>
    <phoneticPr fontId="45" type="noConversion"/>
  </si>
  <si>
    <t>蓮藕片.排骨丁</t>
    <phoneticPr fontId="45" type="noConversion"/>
  </si>
  <si>
    <t>光泉玉米脆片奶酪</t>
    <phoneticPr fontId="45" type="noConversion"/>
  </si>
  <si>
    <t>紅豆.豆花</t>
    <phoneticPr fontId="45" type="noConversion"/>
  </si>
  <si>
    <t>慶生蛋糕</t>
  </si>
  <si>
    <t>蛋糕</t>
  </si>
  <si>
    <t>一</t>
    <phoneticPr fontId="10" type="noConversion"/>
  </si>
  <si>
    <t>二</t>
    <phoneticPr fontId="10" type="noConversion"/>
  </si>
  <si>
    <r>
      <rPr>
        <sz val="11"/>
        <rFont val="標楷體"/>
        <family val="4"/>
        <charset val="136"/>
      </rPr>
      <t>三</t>
    </r>
    <phoneticPr fontId="10" type="noConversion"/>
  </si>
  <si>
    <r>
      <rPr>
        <sz val="11"/>
        <rFont val="標楷體"/>
        <family val="4"/>
        <charset val="136"/>
      </rPr>
      <t>四</t>
    </r>
    <phoneticPr fontId="10" type="noConversion"/>
  </si>
  <si>
    <t>五</t>
    <phoneticPr fontId="10" type="noConversion"/>
  </si>
  <si>
    <r>
      <rPr>
        <sz val="11"/>
        <rFont val="標楷體"/>
        <family val="4"/>
        <charset val="136"/>
      </rPr>
      <t>一</t>
    </r>
    <phoneticPr fontId="10" type="noConversion"/>
  </si>
  <si>
    <r>
      <rPr>
        <sz val="11"/>
        <rFont val="標楷體"/>
        <family val="4"/>
        <charset val="136"/>
      </rPr>
      <t>二</t>
    </r>
    <phoneticPr fontId="10" type="noConversion"/>
  </si>
  <si>
    <r>
      <rPr>
        <sz val="9"/>
        <rFont val="標楷體"/>
        <family val="4"/>
        <charset val="136"/>
      </rPr>
      <t>五</t>
    </r>
    <phoneticPr fontId="10" type="noConversion"/>
  </si>
  <si>
    <r>
      <rPr>
        <sz val="11"/>
        <rFont val="標楷體"/>
        <family val="4"/>
        <charset val="136"/>
      </rPr>
      <t>五</t>
    </r>
    <phoneticPr fontId="10" type="noConversion"/>
  </si>
  <si>
    <t>六</t>
    <phoneticPr fontId="10" type="noConversion"/>
  </si>
  <si>
    <t>鮮菇豆腐湯+水果</t>
    <phoneticPr fontId="45" type="noConversion"/>
  </si>
  <si>
    <t>菇.豆腐.水果</t>
    <phoneticPr fontId="45" type="noConversion"/>
  </si>
  <si>
    <t>紫米麥片粥+水果</t>
    <phoneticPr fontId="45" type="noConversion"/>
  </si>
  <si>
    <t>麥片.紫米.二砂.水果</t>
    <phoneticPr fontId="45" type="noConversion"/>
  </si>
  <si>
    <t>五穀粥</t>
  </si>
  <si>
    <t>白米.五穀米.絞肉.高麗菜.紅蘿蔔.菇</t>
  </si>
  <si>
    <t>黑糖.白木耳.水果</t>
  </si>
  <si>
    <t>茶葉蛋+豆漿</t>
    <phoneticPr fontId="45" type="noConversion"/>
  </si>
  <si>
    <t>洗選蛋.豆漿</t>
    <phoneticPr fontId="45" type="noConversion"/>
  </si>
  <si>
    <t>優酪乳</t>
    <phoneticPr fontId="45" type="noConversion"/>
  </si>
  <si>
    <t>紅豆燕麥湯+水果</t>
    <phoneticPr fontId="45" type="noConversion"/>
  </si>
  <si>
    <t>黃瓜排骨湯+水果</t>
    <phoneticPr fontId="45" type="noConversion"/>
  </si>
  <si>
    <t>桂圓小米甜粥+水果</t>
    <phoneticPr fontId="45" type="noConversion"/>
  </si>
  <si>
    <t>紅豆湯圓+水果</t>
    <phoneticPr fontId="45" type="noConversion"/>
  </si>
  <si>
    <t>豆花甜湯+水果</t>
    <phoneticPr fontId="45" type="noConversion"/>
  </si>
  <si>
    <t>素口水雞</t>
    <phoneticPr fontId="10" type="noConversion"/>
  </si>
  <si>
    <t>豆腸.黃豆芽.小黃瓜.芝麻醬.碎花生</t>
    <phoneticPr fontId="45" type="noConversion"/>
  </si>
  <si>
    <t>黑糖木耳露</t>
    <phoneticPr fontId="45" type="noConversion"/>
  </si>
  <si>
    <t>穀物燉奶+水果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</si>
</sst>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5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Arial"/>
      <family val="2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Microsoft YaHei"/>
      <family val="2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9"/>
      <color indexed="8"/>
      <name val="標楷體"/>
      <family val="4"/>
      <charset val="136"/>
    </font>
    <font>
      <b/>
      <sz val="9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2"/>
      <color theme="1"/>
      <name val="標楷體"/>
      <family val="4"/>
      <charset val="136"/>
    </font>
    <font>
      <b/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D2C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4" fillId="0" borderId="0" applyNumberFormat="0" applyBorder="0" applyProtection="0">
      <alignment horizontal="center" vertical="center"/>
    </xf>
    <xf numFmtId="0" fontId="24" fillId="0" borderId="0" applyNumberFormat="0" applyBorder="0" applyProtection="0">
      <alignment horizontal="center" vertical="center" textRotation="90"/>
    </xf>
    <xf numFmtId="0" fontId="25" fillId="0" borderId="0" applyNumberFormat="0" applyBorder="0" applyProtection="0">
      <alignment vertical="center"/>
    </xf>
    <xf numFmtId="179" fontId="25" fillId="0" borderId="0" applyBorder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26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27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/>
    <xf numFmtId="0" fontId="46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419">
    <xf numFmtId="0" fontId="0" fillId="0" borderId="0" xfId="0">
      <alignment vertical="center"/>
    </xf>
    <xf numFmtId="0" fontId="5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Alignment="1">
      <alignment vertical="center" shrinkToFit="1"/>
    </xf>
    <xf numFmtId="0" fontId="13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176" fontId="5" fillId="2" borderId="0" xfId="1" applyNumberFormat="1" applyFont="1" applyFill="1" applyBorder="1" applyAlignment="1" applyProtection="1">
      <alignment vertical="center" shrinkToFit="1"/>
    </xf>
    <xf numFmtId="0" fontId="15" fillId="2" borderId="0" xfId="1" applyFont="1" applyFill="1" applyBorder="1" applyAlignment="1" applyProtection="1">
      <alignment horizontal="center" vertical="center" shrinkToFit="1"/>
    </xf>
    <xf numFmtId="177" fontId="13" fillId="2" borderId="0" xfId="1" applyNumberFormat="1" applyFont="1" applyFill="1" applyBorder="1" applyAlignment="1" applyProtection="1">
      <alignment horizontal="left" vertical="center" shrinkToFit="1"/>
    </xf>
    <xf numFmtId="0" fontId="13" fillId="2" borderId="0" xfId="1" applyFont="1" applyFill="1" applyBorder="1" applyAlignment="1" applyProtection="1">
      <alignment horizontal="left" vertical="center" shrinkToFit="1"/>
    </xf>
    <xf numFmtId="0" fontId="13" fillId="2" borderId="0" xfId="2" applyFont="1" applyFill="1" applyAlignment="1">
      <alignment vertical="center" shrinkToFit="1"/>
    </xf>
    <xf numFmtId="0" fontId="19" fillId="2" borderId="0" xfId="2" applyFont="1" applyFill="1" applyAlignment="1">
      <alignment vertical="center" shrinkToFit="1"/>
    </xf>
    <xf numFmtId="178" fontId="20" fillId="2" borderId="0" xfId="1" applyNumberFormat="1" applyFont="1" applyFill="1" applyBorder="1">
      <alignment vertical="center"/>
    </xf>
    <xf numFmtId="0" fontId="16" fillId="2" borderId="0" xfId="2" applyFont="1" applyFill="1" applyAlignment="1">
      <alignment vertical="center"/>
    </xf>
    <xf numFmtId="0" fontId="16" fillId="2" borderId="0" xfId="2" applyFont="1" applyFill="1" applyAlignment="1"/>
    <xf numFmtId="0" fontId="22" fillId="2" borderId="0" xfId="2" applyFont="1" applyFill="1" applyAlignment="1">
      <alignment vertical="center"/>
    </xf>
    <xf numFmtId="178" fontId="22" fillId="2" borderId="0" xfId="2" applyNumberFormat="1" applyFont="1" applyFill="1" applyAlignment="1">
      <alignment vertical="center"/>
    </xf>
    <xf numFmtId="177" fontId="7" fillId="2" borderId="0" xfId="1" applyNumberFormat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vertical="center" shrinkToFit="1"/>
    </xf>
    <xf numFmtId="0" fontId="28" fillId="2" borderId="0" xfId="1" applyFont="1" applyFill="1" applyBorder="1" applyAlignment="1" applyProtection="1">
      <alignment vertical="center" shrinkToFit="1"/>
    </xf>
    <xf numFmtId="0" fontId="29" fillId="2" borderId="0" xfId="1" applyFont="1" applyFill="1" applyBorder="1" applyAlignment="1" applyProtection="1">
      <alignment vertical="center" shrinkToFit="1"/>
    </xf>
    <xf numFmtId="0" fontId="14" fillId="2" borderId="0" xfId="1" applyFont="1" applyFill="1" applyBorder="1" applyAlignment="1" applyProtection="1">
      <alignment vertical="center" shrinkToFit="1"/>
    </xf>
    <xf numFmtId="177" fontId="13" fillId="0" borderId="23" xfId="1" applyNumberFormat="1" applyFont="1" applyFill="1" applyBorder="1" applyAlignment="1" applyProtection="1">
      <alignment horizontal="center" vertical="center" shrinkToFit="1"/>
    </xf>
    <xf numFmtId="177" fontId="13" fillId="0" borderId="8" xfId="1" applyNumberFormat="1" applyFont="1" applyFill="1" applyBorder="1" applyAlignment="1">
      <alignment horizontal="center" vertical="top" wrapText="1"/>
    </xf>
    <xf numFmtId="177" fontId="13" fillId="0" borderId="15" xfId="1" applyNumberFormat="1" applyFont="1" applyFill="1" applyBorder="1" applyAlignment="1">
      <alignment horizontal="center" vertical="center" wrapText="1"/>
    </xf>
    <xf numFmtId="177" fontId="13" fillId="0" borderId="6" xfId="1" applyNumberFormat="1" applyFont="1" applyFill="1" applyBorder="1" applyAlignment="1">
      <alignment horizontal="center" vertical="center" wrapText="1"/>
    </xf>
    <xf numFmtId="177" fontId="13" fillId="0" borderId="12" xfId="1" applyNumberFormat="1" applyFont="1" applyFill="1" applyBorder="1" applyAlignment="1">
      <alignment horizontal="center" vertical="top" wrapText="1"/>
    </xf>
    <xf numFmtId="177" fontId="13" fillId="0" borderId="13" xfId="1" applyNumberFormat="1" applyFont="1" applyFill="1" applyBorder="1" applyAlignment="1">
      <alignment horizontal="center" vertical="center" wrapText="1"/>
    </xf>
    <xf numFmtId="177" fontId="14" fillId="0" borderId="8" xfId="1" applyNumberFormat="1" applyFont="1" applyFill="1" applyBorder="1" applyAlignment="1">
      <alignment horizontal="center" vertical="top" wrapText="1"/>
    </xf>
    <xf numFmtId="0" fontId="30" fillId="0" borderId="14" xfId="1" applyFont="1" applyFill="1" applyBorder="1" applyAlignment="1" applyProtection="1">
      <alignment vertical="center" shrinkToFit="1"/>
    </xf>
    <xf numFmtId="0" fontId="34" fillId="0" borderId="7" xfId="1" applyFont="1" applyFill="1" applyBorder="1" applyAlignment="1" applyProtection="1">
      <alignment vertical="center" shrinkToFit="1"/>
    </xf>
    <xf numFmtId="0" fontId="7" fillId="0" borderId="28" xfId="1" applyFont="1" applyFill="1" applyBorder="1" applyAlignment="1" applyProtection="1">
      <alignment horizontal="center" vertical="center" shrinkToFit="1"/>
    </xf>
    <xf numFmtId="0" fontId="7" fillId="0" borderId="29" xfId="1" applyFont="1" applyFill="1" applyBorder="1" applyAlignment="1" applyProtection="1">
      <alignment horizontal="center" vertical="center" shrinkToFit="1"/>
    </xf>
    <xf numFmtId="0" fontId="7" fillId="0" borderId="18" xfId="1" applyFont="1" applyFill="1" applyBorder="1" applyAlignment="1" applyProtection="1">
      <alignment horizontal="center" vertical="center" shrinkToFit="1"/>
    </xf>
    <xf numFmtId="0" fontId="7" fillId="0" borderId="32" xfId="1" applyFont="1" applyFill="1" applyBorder="1" applyAlignment="1" applyProtection="1">
      <alignment horizontal="center" vertical="center" shrinkToFit="1"/>
    </xf>
    <xf numFmtId="0" fontId="35" fillId="0" borderId="18" xfId="1" applyFont="1" applyFill="1" applyBorder="1" applyAlignment="1">
      <alignment horizontal="center" vertical="center" wrapText="1"/>
    </xf>
    <xf numFmtId="0" fontId="35" fillId="0" borderId="19" xfId="1" applyFont="1" applyFill="1" applyBorder="1" applyAlignment="1">
      <alignment horizontal="center" vertical="center" wrapText="1"/>
    </xf>
    <xf numFmtId="0" fontId="31" fillId="0" borderId="7" xfId="1" applyFont="1" applyFill="1" applyBorder="1" applyAlignment="1" applyProtection="1">
      <alignment vertical="center" shrinkToFit="1"/>
    </xf>
    <xf numFmtId="0" fontId="15" fillId="2" borderId="0" xfId="15" applyFont="1" applyFill="1" applyAlignment="1">
      <alignment vertical="center" shrinkToFit="1"/>
    </xf>
    <xf numFmtId="0" fontId="15" fillId="2" borderId="0" xfId="1" applyFont="1" applyFill="1" applyAlignment="1">
      <alignment vertical="center" shrinkToFit="1"/>
    </xf>
    <xf numFmtId="0" fontId="15" fillId="2" borderId="0" xfId="15" applyFont="1" applyFill="1" applyAlignment="1">
      <alignment horizontal="center" vertical="center" shrinkToFit="1"/>
    </xf>
    <xf numFmtId="0" fontId="15" fillId="2" borderId="0" xfId="1" applyFont="1" applyFill="1">
      <alignment vertical="center"/>
    </xf>
    <xf numFmtId="178" fontId="15" fillId="2" borderId="0" xfId="1" applyNumberFormat="1" applyFont="1" applyFill="1" applyBorder="1">
      <alignment vertical="center"/>
    </xf>
    <xf numFmtId="0" fontId="7" fillId="2" borderId="0" xfId="15" applyFont="1" applyFill="1" applyAlignment="1">
      <alignment vertical="center"/>
    </xf>
    <xf numFmtId="0" fontId="22" fillId="0" borderId="0" xfId="19" applyFont="1" applyAlignment="1">
      <alignment horizontal="left" vertical="center"/>
    </xf>
    <xf numFmtId="0" fontId="22" fillId="0" borderId="0" xfId="19" applyFont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21" fillId="0" borderId="0" xfId="34" applyFont="1" applyFill="1" applyAlignment="1">
      <alignment vertical="center" wrapText="1" shrinkToFit="1"/>
    </xf>
    <xf numFmtId="0" fontId="21" fillId="0" borderId="0" xfId="19" applyFont="1" applyFill="1" applyAlignment="1">
      <alignment horizontal="center" vertical="center" wrapText="1" shrinkToFit="1"/>
    </xf>
    <xf numFmtId="0" fontId="21" fillId="0" borderId="0" xfId="19" applyFont="1" applyFill="1" applyAlignment="1">
      <alignment vertical="center" wrapText="1" shrinkToFit="1"/>
    </xf>
    <xf numFmtId="178" fontId="21" fillId="0" borderId="0" xfId="34" applyNumberFormat="1" applyFont="1" applyFill="1" applyBorder="1" applyAlignment="1">
      <alignment vertical="center" wrapText="1" shrinkToFit="1"/>
    </xf>
    <xf numFmtId="0" fontId="22" fillId="0" borderId="0" xfId="19" applyFont="1" applyAlignment="1">
      <alignment vertical="center" wrapText="1" shrinkToFit="1"/>
    </xf>
    <xf numFmtId="0" fontId="22" fillId="0" borderId="0" xfId="19" applyFont="1" applyAlignment="1">
      <alignment horizontal="center" vertical="center" wrapText="1" shrinkToFit="1"/>
    </xf>
    <xf numFmtId="178" fontId="22" fillId="0" borderId="0" xfId="19" applyNumberFormat="1" applyFont="1" applyAlignment="1">
      <alignment vertical="center" wrapText="1" shrinkToFit="1"/>
    </xf>
    <xf numFmtId="0" fontId="23" fillId="0" borderId="0" xfId="19" applyFont="1" applyAlignment="1">
      <alignment vertical="center" wrapText="1" shrinkToFit="1"/>
    </xf>
    <xf numFmtId="0" fontId="22" fillId="0" borderId="0" xfId="19" applyFont="1" applyAlignment="1">
      <alignment horizontal="left" vertical="center" wrapText="1" shrinkToFit="1"/>
    </xf>
    <xf numFmtId="0" fontId="21" fillId="0" borderId="0" xfId="34" applyFont="1" applyFill="1" applyAlignment="1">
      <alignment horizontal="left" vertical="center"/>
    </xf>
    <xf numFmtId="0" fontId="30" fillId="0" borderId="16" xfId="20" applyFont="1" applyFill="1" applyBorder="1" applyAlignment="1">
      <alignment vertical="center" shrinkToFit="1"/>
    </xf>
    <xf numFmtId="0" fontId="31" fillId="0" borderId="7" xfId="20" applyFont="1" applyFill="1" applyBorder="1" applyAlignment="1">
      <alignment vertical="center" shrinkToFit="1"/>
    </xf>
    <xf numFmtId="0" fontId="30" fillId="0" borderId="14" xfId="20" applyFont="1" applyFill="1" applyBorder="1" applyAlignment="1">
      <alignment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31" fillId="0" borderId="0" xfId="1" applyFont="1" applyFill="1" applyBorder="1" applyAlignment="1" applyProtection="1">
      <alignment vertical="center" shrinkToFit="1"/>
    </xf>
    <xf numFmtId="0" fontId="30" fillId="0" borderId="0" xfId="1" applyFont="1" applyFill="1" applyBorder="1" applyAlignment="1" applyProtection="1">
      <alignment horizontal="left" vertical="center" shrinkToFit="1"/>
    </xf>
    <xf numFmtId="0" fontId="31" fillId="0" borderId="0" xfId="1" applyFont="1" applyFill="1" applyBorder="1" applyAlignment="1" applyProtection="1">
      <alignment horizontal="left" vertical="center" shrinkToFit="1"/>
    </xf>
    <xf numFmtId="0" fontId="33" fillId="0" borderId="16" xfId="1" applyFont="1" applyFill="1" applyBorder="1" applyAlignment="1" applyProtection="1">
      <alignment vertical="center" shrinkToFit="1"/>
    </xf>
    <xf numFmtId="0" fontId="13" fillId="2" borderId="0" xfId="2" applyFont="1" applyFill="1" applyBorder="1" applyAlignment="1">
      <alignment vertical="center" shrinkToFit="1"/>
    </xf>
    <xf numFmtId="0" fontId="19" fillId="2" borderId="0" xfId="2" applyFont="1" applyFill="1" applyBorder="1" applyAlignment="1">
      <alignment vertical="center" shrinkToFit="1"/>
    </xf>
    <xf numFmtId="0" fontId="15" fillId="0" borderId="42" xfId="1" applyFont="1" applyFill="1" applyBorder="1" applyAlignment="1" applyProtection="1">
      <alignment horizontal="center" vertical="center" shrinkToFit="1"/>
    </xf>
    <xf numFmtId="0" fontId="38" fillId="0" borderId="37" xfId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5" applyFont="1" applyFill="1" applyAlignment="1">
      <alignment vertical="center" shrinkToFit="1"/>
    </xf>
    <xf numFmtId="0" fontId="42" fillId="0" borderId="40" xfId="1" applyFont="1" applyFill="1" applyBorder="1" applyAlignment="1" applyProtection="1">
      <alignment horizontal="center" vertical="center" shrinkToFit="1"/>
    </xf>
    <xf numFmtId="0" fontId="23" fillId="0" borderId="0" xfId="19" applyFont="1" applyAlignment="1">
      <alignment horizontal="right" vertical="center" wrapText="1" shrinkToFit="1"/>
    </xf>
    <xf numFmtId="0" fontId="23" fillId="0" borderId="0" xfId="19" applyFont="1" applyAlignment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31" fillId="3" borderId="10" xfId="1" applyFont="1" applyFill="1" applyBorder="1" applyAlignment="1" applyProtection="1">
      <alignment vertical="center" shrinkToFit="1"/>
    </xf>
    <xf numFmtId="177" fontId="13" fillId="3" borderId="13" xfId="1" applyNumberFormat="1" applyFont="1" applyFill="1" applyBorder="1" applyAlignment="1">
      <alignment horizontal="center" vertical="top" wrapText="1"/>
    </xf>
    <xf numFmtId="0" fontId="30" fillId="3" borderId="14" xfId="1" applyFont="1" applyFill="1" applyBorder="1" applyAlignment="1" applyProtection="1">
      <alignment vertical="center" shrinkToFit="1"/>
    </xf>
    <xf numFmtId="0" fontId="30" fillId="3" borderId="14" xfId="20" applyFont="1" applyFill="1" applyBorder="1" applyAlignment="1">
      <alignment vertical="center" shrinkToFit="1"/>
    </xf>
    <xf numFmtId="177" fontId="41" fillId="3" borderId="12" xfId="1" applyNumberFormat="1" applyFont="1" applyFill="1" applyBorder="1" applyAlignment="1">
      <alignment horizontal="center" vertical="top" wrapText="1"/>
    </xf>
    <xf numFmtId="0" fontId="31" fillId="3" borderId="10" xfId="20" applyFont="1" applyFill="1" applyBorder="1" applyAlignment="1">
      <alignment vertical="center" shrinkToFit="1"/>
    </xf>
    <xf numFmtId="0" fontId="30" fillId="0" borderId="4" xfId="20" applyFont="1" applyFill="1" applyBorder="1" applyAlignment="1">
      <alignment vertical="center" shrinkToFit="1"/>
    </xf>
    <xf numFmtId="0" fontId="30" fillId="0" borderId="7" xfId="1" applyFont="1" applyFill="1" applyBorder="1" applyAlignment="1" applyProtection="1">
      <alignment vertical="center" shrinkToFit="1"/>
    </xf>
    <xf numFmtId="0" fontId="33" fillId="0" borderId="16" xfId="20" applyFont="1" applyFill="1" applyBorder="1" applyAlignment="1">
      <alignment vertical="center" shrinkToFit="1"/>
    </xf>
    <xf numFmtId="0" fontId="30" fillId="0" borderId="7" xfId="20" applyFont="1" applyFill="1" applyBorder="1" applyAlignment="1">
      <alignment vertical="center" shrinkToFit="1"/>
    </xf>
    <xf numFmtId="0" fontId="30" fillId="0" borderId="16" xfId="1" applyFont="1" applyFill="1" applyBorder="1" applyAlignment="1" applyProtection="1">
      <alignment horizontal="left" vertical="center" shrinkToFit="1"/>
    </xf>
    <xf numFmtId="0" fontId="33" fillId="0" borderId="4" xfId="0" applyFont="1" applyFill="1" applyBorder="1" applyAlignment="1">
      <alignment vertical="center" wrapText="1" shrinkToFit="1"/>
    </xf>
    <xf numFmtId="0" fontId="30" fillId="0" borderId="4" xfId="1" applyFont="1" applyFill="1" applyBorder="1" applyAlignment="1" applyProtection="1">
      <alignment horizontal="left" vertical="center" shrinkToFit="1"/>
    </xf>
    <xf numFmtId="0" fontId="33" fillId="0" borderId="14" xfId="1" applyFont="1" applyFill="1" applyBorder="1" applyAlignment="1" applyProtection="1">
      <alignment vertical="center" shrinkToFit="1"/>
    </xf>
    <xf numFmtId="0" fontId="30" fillId="0" borderId="10" xfId="1" applyFont="1" applyFill="1" applyBorder="1" applyAlignment="1" applyProtection="1">
      <alignment vertical="center" shrinkToFit="1"/>
    </xf>
    <xf numFmtId="0" fontId="33" fillId="0" borderId="4" xfId="1" applyFont="1" applyFill="1" applyBorder="1" applyAlignment="1" applyProtection="1">
      <alignment vertical="center" shrinkToFit="1"/>
    </xf>
    <xf numFmtId="0" fontId="30" fillId="4" borderId="4" xfId="1" applyFont="1" applyFill="1" applyBorder="1" applyAlignment="1" applyProtection="1">
      <alignment vertical="center" shrinkToFit="1"/>
    </xf>
    <xf numFmtId="0" fontId="30" fillId="4" borderId="7" xfId="1" applyFont="1" applyFill="1" applyBorder="1" applyAlignment="1" applyProtection="1">
      <alignment vertical="center" shrinkToFit="1"/>
    </xf>
    <xf numFmtId="0" fontId="33" fillId="4" borderId="4" xfId="1" applyFont="1" applyFill="1" applyBorder="1" applyAlignment="1" applyProtection="1">
      <alignment vertical="center" shrinkToFit="1"/>
    </xf>
    <xf numFmtId="0" fontId="33" fillId="4" borderId="7" xfId="1" applyFont="1" applyFill="1" applyBorder="1" applyAlignment="1" applyProtection="1">
      <alignment vertical="center" shrinkToFit="1"/>
    </xf>
    <xf numFmtId="0" fontId="33" fillId="0" borderId="4" xfId="20" applyFont="1" applyFill="1" applyBorder="1" applyAlignment="1">
      <alignment vertical="center" shrinkToFit="1"/>
    </xf>
    <xf numFmtId="0" fontId="33" fillId="0" borderId="7" xfId="20" applyFont="1" applyFill="1" applyBorder="1" applyAlignment="1">
      <alignment vertical="center" shrinkToFit="1"/>
    </xf>
    <xf numFmtId="0" fontId="33" fillId="0" borderId="7" xfId="1" applyFont="1" applyFill="1" applyBorder="1" applyAlignment="1" applyProtection="1">
      <alignment vertical="center" shrinkToFit="1"/>
    </xf>
    <xf numFmtId="0" fontId="30" fillId="5" borderId="16" xfId="20" applyFont="1" applyFill="1" applyBorder="1" applyAlignment="1">
      <alignment vertical="center" shrinkToFit="1"/>
    </xf>
    <xf numFmtId="0" fontId="30" fillId="5" borderId="16" xfId="1" applyFont="1" applyFill="1" applyBorder="1" applyAlignment="1" applyProtection="1">
      <alignment vertical="center" shrinkToFit="1"/>
    </xf>
    <xf numFmtId="177" fontId="14" fillId="5" borderId="12" xfId="1" applyNumberFormat="1" applyFont="1" applyFill="1" applyBorder="1" applyAlignment="1">
      <alignment horizontal="center" vertical="top" wrapText="1"/>
    </xf>
    <xf numFmtId="0" fontId="31" fillId="5" borderId="10" xfId="20" applyFont="1" applyFill="1" applyBorder="1" applyAlignment="1">
      <alignment vertical="center" shrinkToFit="1"/>
    </xf>
    <xf numFmtId="0" fontId="43" fillId="5" borderId="10" xfId="20" applyFont="1" applyFill="1" applyBorder="1" applyAlignment="1">
      <alignment vertical="center" shrinkToFit="1"/>
    </xf>
    <xf numFmtId="0" fontId="30" fillId="5" borderId="10" xfId="1" applyFont="1" applyFill="1" applyBorder="1" applyAlignment="1" applyProtection="1">
      <alignment vertical="center" shrinkToFit="1"/>
    </xf>
    <xf numFmtId="0" fontId="30" fillId="0" borderId="16" xfId="1" applyFont="1" applyFill="1" applyBorder="1" applyAlignment="1" applyProtection="1">
      <alignment vertical="center" shrinkToFit="1"/>
    </xf>
    <xf numFmtId="0" fontId="30" fillId="0" borderId="4" xfId="1" applyFont="1" applyFill="1" applyBorder="1" applyAlignment="1" applyProtection="1">
      <alignment vertical="center" shrinkToFit="1"/>
    </xf>
    <xf numFmtId="0" fontId="43" fillId="0" borderId="7" xfId="1" applyFont="1" applyFill="1" applyBorder="1" applyAlignment="1" applyProtection="1">
      <alignment vertical="center" shrinkToFit="1"/>
    </xf>
    <xf numFmtId="0" fontId="30" fillId="6" borderId="4" xfId="1" applyFont="1" applyFill="1" applyBorder="1" applyAlignment="1" applyProtection="1">
      <alignment vertical="center" shrinkToFit="1"/>
    </xf>
    <xf numFmtId="0" fontId="30" fillId="6" borderId="7" xfId="1" applyFont="1" applyFill="1" applyBorder="1" applyAlignment="1" applyProtection="1">
      <alignment vertical="center" shrinkToFit="1"/>
    </xf>
    <xf numFmtId="0" fontId="33" fillId="6" borderId="4" xfId="1" applyFont="1" applyFill="1" applyBorder="1" applyAlignment="1" applyProtection="1">
      <alignment vertical="center" shrinkToFit="1"/>
    </xf>
    <xf numFmtId="0" fontId="33" fillId="6" borderId="7" xfId="1" applyFont="1" applyFill="1" applyBorder="1" applyAlignment="1" applyProtection="1">
      <alignment vertical="center" shrinkToFit="1"/>
    </xf>
    <xf numFmtId="0" fontId="30" fillId="0" borderId="4" xfId="1" applyFont="1" applyFill="1" applyBorder="1" applyAlignment="1" applyProtection="1">
      <alignment horizontal="center" vertical="center" shrinkToFit="1"/>
    </xf>
    <xf numFmtId="0" fontId="30" fillId="4" borderId="4" xfId="1" applyFont="1" applyFill="1" applyBorder="1" applyAlignment="1" applyProtection="1">
      <alignment horizontal="center" vertical="center" shrinkToFit="1"/>
    </xf>
    <xf numFmtId="0" fontId="30" fillId="4" borderId="7" xfId="1" applyFont="1" applyFill="1" applyBorder="1" applyAlignment="1" applyProtection="1">
      <alignment horizontal="center" vertical="center" shrinkToFit="1"/>
    </xf>
    <xf numFmtId="0" fontId="30" fillId="0" borderId="16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9" fillId="2" borderId="9" xfId="19" applyFont="1" applyFill="1" applyBorder="1" applyAlignment="1">
      <alignment horizontal="center" vertical="center" shrinkToFit="1"/>
    </xf>
    <xf numFmtId="0" fontId="19" fillId="2" borderId="3" xfId="19" applyFont="1" applyFill="1" applyBorder="1" applyAlignment="1">
      <alignment horizontal="center" vertical="center" shrinkToFit="1"/>
    </xf>
    <xf numFmtId="0" fontId="19" fillId="2" borderId="7" xfId="19" applyFont="1" applyFill="1" applyBorder="1" applyAlignment="1">
      <alignment horizontal="center" vertical="center" shrinkToFit="1"/>
    </xf>
    <xf numFmtId="177" fontId="13" fillId="2" borderId="8" xfId="1" applyNumberFormat="1" applyFont="1" applyFill="1" applyBorder="1" applyAlignment="1">
      <alignment horizontal="center" vertical="top" wrapText="1"/>
    </xf>
    <xf numFmtId="0" fontId="30" fillId="2" borderId="4" xfId="1" applyFont="1" applyFill="1" applyBorder="1" applyAlignment="1" applyProtection="1">
      <alignment vertical="center" shrinkToFit="1"/>
    </xf>
    <xf numFmtId="0" fontId="30" fillId="2" borderId="0" xfId="1" applyFont="1" applyFill="1" applyBorder="1" applyAlignment="1" applyProtection="1">
      <alignment vertical="center" shrinkToFit="1"/>
    </xf>
    <xf numFmtId="177" fontId="13" fillId="2" borderId="6" xfId="1" applyNumberFormat="1" applyFont="1" applyFill="1" applyBorder="1" applyAlignment="1">
      <alignment horizontal="center" vertical="center" wrapText="1"/>
    </xf>
    <xf numFmtId="0" fontId="30" fillId="4" borderId="16" xfId="1" applyFont="1" applyFill="1" applyBorder="1" applyAlignment="1" applyProtection="1">
      <alignment vertical="center" shrinkToFit="1"/>
    </xf>
    <xf numFmtId="0" fontId="30" fillId="6" borderId="16" xfId="1" applyFont="1" applyFill="1" applyBorder="1" applyAlignment="1" applyProtection="1">
      <alignment vertical="center" shrinkToFit="1"/>
    </xf>
    <xf numFmtId="0" fontId="30" fillId="0" borderId="4" xfId="1" applyFont="1" applyFill="1" applyBorder="1" applyAlignment="1" applyProtection="1">
      <alignment horizontal="center" vertical="center" shrinkToFit="1"/>
    </xf>
    <xf numFmtId="0" fontId="30" fillId="4" borderId="4" xfId="1" applyFont="1" applyFill="1" applyBorder="1" applyAlignment="1" applyProtection="1">
      <alignment horizontal="center" vertical="center" shrinkToFit="1"/>
    </xf>
    <xf numFmtId="0" fontId="30" fillId="4" borderId="7" xfId="1" applyFont="1" applyFill="1" applyBorder="1" applyAlignment="1" applyProtection="1">
      <alignment horizontal="center" vertical="center" shrinkToFit="1"/>
    </xf>
    <xf numFmtId="0" fontId="19" fillId="2" borderId="9" xfId="19" applyFont="1" applyFill="1" applyBorder="1" applyAlignment="1">
      <alignment horizontal="center" vertical="center" shrinkToFit="1"/>
    </xf>
    <xf numFmtId="0" fontId="19" fillId="2" borderId="3" xfId="19" applyFont="1" applyFill="1" applyBorder="1" applyAlignment="1">
      <alignment horizontal="center" vertical="center" shrinkToFit="1"/>
    </xf>
    <xf numFmtId="0" fontId="19" fillId="2" borderId="7" xfId="19" applyFont="1" applyFill="1" applyBorder="1" applyAlignment="1">
      <alignment horizontal="center" vertical="center" shrinkToFit="1"/>
    </xf>
    <xf numFmtId="0" fontId="30" fillId="0" borderId="16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30" fillId="0" borderId="16" xfId="15" applyFont="1" applyFill="1" applyBorder="1" applyAlignment="1">
      <alignment vertical="center" shrinkToFit="1"/>
    </xf>
    <xf numFmtId="177" fontId="13" fillId="5" borderId="15" xfId="1" applyNumberFormat="1" applyFont="1" applyFill="1" applyBorder="1" applyAlignment="1">
      <alignment horizontal="center" vertical="center" wrapText="1"/>
    </xf>
    <xf numFmtId="177" fontId="14" fillId="0" borderId="12" xfId="1" applyNumberFormat="1" applyFont="1" applyFill="1" applyBorder="1" applyAlignment="1">
      <alignment horizontal="center" vertical="top" wrapText="1"/>
    </xf>
    <xf numFmtId="0" fontId="33" fillId="0" borderId="10" xfId="20" applyFont="1" applyFill="1" applyBorder="1" applyAlignment="1">
      <alignment vertical="center" shrinkToFit="1"/>
    </xf>
    <xf numFmtId="0" fontId="33" fillId="0" borderId="10" xfId="1" applyFont="1" applyFill="1" applyBorder="1" applyAlignment="1" applyProtection="1">
      <alignment vertical="center" shrinkToFit="1"/>
    </xf>
    <xf numFmtId="0" fontId="44" fillId="0" borderId="7" xfId="0" applyFont="1" applyFill="1" applyBorder="1" applyAlignment="1">
      <alignment vertical="center" shrinkToFit="1"/>
    </xf>
    <xf numFmtId="0" fontId="30" fillId="2" borderId="7" xfId="1" applyFont="1" applyFill="1" applyBorder="1" applyAlignment="1" applyProtection="1">
      <alignment vertical="center" shrinkToFit="1"/>
    </xf>
    <xf numFmtId="0" fontId="30" fillId="2" borderId="26" xfId="1" applyFont="1" applyFill="1" applyBorder="1" applyAlignment="1" applyProtection="1">
      <alignment vertical="center" shrinkToFit="1"/>
    </xf>
    <xf numFmtId="0" fontId="30" fillId="0" borderId="10" xfId="15" applyFont="1" applyFill="1" applyBorder="1" applyAlignment="1">
      <alignment vertical="center" shrinkToFit="1"/>
    </xf>
    <xf numFmtId="0" fontId="30" fillId="0" borderId="10" xfId="20" applyFont="1" applyFill="1" applyBorder="1" applyAlignment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5" fillId="0" borderId="0" xfId="2" applyFont="1" applyFill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30" fillId="2" borderId="10" xfId="1" applyFont="1" applyFill="1" applyBorder="1" applyAlignment="1" applyProtection="1">
      <alignment vertical="center" shrinkToFit="1"/>
    </xf>
    <xf numFmtId="0" fontId="30" fillId="0" borderId="44" xfId="1" applyFont="1" applyFill="1" applyBorder="1" applyAlignment="1" applyProtection="1">
      <alignment vertical="center" shrinkToFit="1"/>
    </xf>
    <xf numFmtId="0" fontId="30" fillId="0" borderId="45" xfId="1" applyFont="1" applyFill="1" applyBorder="1" applyAlignment="1" applyProtection="1">
      <alignment vertical="center" shrinkToFit="1"/>
    </xf>
    <xf numFmtId="0" fontId="8" fillId="0" borderId="46" xfId="1" applyFont="1" applyFill="1" applyBorder="1" applyAlignment="1" applyProtection="1">
      <alignment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0" xfId="20" applyFont="1" applyFill="1" applyAlignment="1">
      <alignment vertical="center" shrinkToFit="1"/>
    </xf>
    <xf numFmtId="0" fontId="8" fillId="0" borderId="29" xfId="1" applyFont="1" applyFill="1" applyBorder="1" applyAlignment="1" applyProtection="1">
      <alignment horizontal="center" vertical="center" shrinkToFit="1"/>
    </xf>
    <xf numFmtId="0" fontId="8" fillId="0" borderId="30" xfId="1" applyFont="1" applyFill="1" applyBorder="1" applyAlignment="1" applyProtection="1">
      <alignment horizontal="center" vertical="center" shrinkToFit="1"/>
    </xf>
    <xf numFmtId="0" fontId="15" fillId="0" borderId="18" xfId="1" applyFont="1" applyFill="1" applyBorder="1" applyAlignment="1" applyProtection="1">
      <alignment horizontal="center" vertical="center" shrinkToFit="1"/>
    </xf>
    <xf numFmtId="0" fontId="8" fillId="0" borderId="32" xfId="1" applyFont="1" applyFill="1" applyBorder="1" applyAlignment="1" applyProtection="1">
      <alignment horizontal="center" vertical="center" shrinkToFit="1"/>
    </xf>
    <xf numFmtId="0" fontId="47" fillId="0" borderId="47" xfId="1" applyFont="1" applyFill="1" applyBorder="1" applyAlignment="1">
      <alignment horizontal="center" vertical="center" wrapText="1"/>
    </xf>
    <xf numFmtId="0" fontId="47" fillId="0" borderId="18" xfId="1" applyFont="1" applyFill="1" applyBorder="1" applyAlignment="1">
      <alignment horizontal="center" vertical="center" wrapText="1"/>
    </xf>
    <xf numFmtId="0" fontId="47" fillId="0" borderId="19" xfId="1" applyFont="1" applyFill="1" applyBorder="1" applyAlignment="1">
      <alignment horizontal="center" vertical="center" wrapText="1"/>
    </xf>
    <xf numFmtId="177" fontId="48" fillId="3" borderId="13" xfId="1" applyNumberFormat="1" applyFont="1" applyFill="1" applyBorder="1" applyAlignment="1">
      <alignment horizontal="center" vertical="center" wrapText="1"/>
    </xf>
    <xf numFmtId="0" fontId="33" fillId="0" borderId="16" xfId="1" applyFont="1" applyFill="1" applyBorder="1" applyAlignment="1">
      <alignment vertical="center" shrinkToFit="1"/>
    </xf>
    <xf numFmtId="0" fontId="30" fillId="3" borderId="16" xfId="1" applyFont="1" applyFill="1" applyBorder="1" applyAlignment="1" applyProtection="1">
      <alignment vertical="center" shrinkToFit="1"/>
    </xf>
    <xf numFmtId="0" fontId="30" fillId="3" borderId="16" xfId="20" applyFont="1" applyFill="1" applyBorder="1" applyAlignment="1">
      <alignment vertical="center" shrinkToFit="1"/>
    </xf>
    <xf numFmtId="0" fontId="8" fillId="2" borderId="0" xfId="1" applyFont="1" applyFill="1" applyBorder="1" applyAlignment="1" applyProtection="1">
      <alignment vertical="center" shrinkToFit="1"/>
    </xf>
    <xf numFmtId="0" fontId="33" fillId="2" borderId="0" xfId="1" applyFont="1" applyFill="1" applyBorder="1" applyAlignment="1" applyProtection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center" shrinkToFit="1"/>
    </xf>
    <xf numFmtId="0" fontId="31" fillId="3" borderId="7" xfId="1" applyFont="1" applyFill="1" applyBorder="1" applyAlignment="1" applyProtection="1">
      <alignment vertical="center" shrinkToFit="1"/>
    </xf>
    <xf numFmtId="0" fontId="31" fillId="3" borderId="7" xfId="20" applyFont="1" applyFill="1" applyBorder="1" applyAlignment="1">
      <alignment vertical="center" shrinkToFit="1"/>
    </xf>
    <xf numFmtId="177" fontId="48" fillId="3" borderId="15" xfId="1" applyNumberFormat="1" applyFont="1" applyFill="1" applyBorder="1" applyAlignment="1">
      <alignment horizontal="center" vertical="center" wrapText="1"/>
    </xf>
    <xf numFmtId="0" fontId="33" fillId="0" borderId="4" xfId="1" applyFont="1" applyFill="1" applyBorder="1" applyAlignment="1">
      <alignment vertical="center" shrinkToFit="1"/>
    </xf>
    <xf numFmtId="0" fontId="30" fillId="3" borderId="4" xfId="1" applyFont="1" applyFill="1" applyBorder="1" applyAlignment="1" applyProtection="1">
      <alignment vertical="center" shrinkToFit="1"/>
    </xf>
    <xf numFmtId="0" fontId="34" fillId="3" borderId="7" xfId="1" applyFont="1" applyFill="1" applyBorder="1" applyAlignment="1" applyProtection="1">
      <alignment vertical="center" shrinkToFit="1"/>
    </xf>
    <xf numFmtId="0" fontId="31" fillId="3" borderId="26" xfId="1" applyFont="1" applyFill="1" applyBorder="1" applyAlignment="1" applyProtection="1">
      <alignment vertical="center" shrinkToFit="1"/>
    </xf>
    <xf numFmtId="177" fontId="48" fillId="2" borderId="6" xfId="1" applyNumberFormat="1" applyFont="1" applyFill="1" applyBorder="1" applyAlignment="1">
      <alignment horizontal="center" vertical="center" wrapText="1"/>
    </xf>
    <xf numFmtId="177" fontId="8" fillId="2" borderId="8" xfId="1" applyNumberFormat="1" applyFont="1" applyFill="1" applyBorder="1" applyAlignment="1">
      <alignment horizontal="center" vertical="top" wrapText="1"/>
    </xf>
    <xf numFmtId="0" fontId="31" fillId="0" borderId="16" xfId="1" applyFont="1" applyFill="1" applyBorder="1" applyAlignment="1" applyProtection="1">
      <alignment vertical="center" shrinkToFit="1"/>
    </xf>
    <xf numFmtId="0" fontId="33" fillId="0" borderId="0" xfId="1" applyFont="1" applyFill="1" applyBorder="1" applyAlignment="1">
      <alignment vertical="center" shrinkToFit="1"/>
    </xf>
    <xf numFmtId="0" fontId="33" fillId="2" borderId="0" xfId="1" applyFont="1" applyFill="1" applyBorder="1" applyAlignment="1" applyProtection="1">
      <alignment vertical="center" shrinkToFit="1"/>
    </xf>
    <xf numFmtId="0" fontId="8" fillId="0" borderId="17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8" fillId="0" borderId="10" xfId="1" applyFont="1" applyFill="1" applyBorder="1" applyAlignment="1">
      <alignment vertical="center" shrinkToFit="1"/>
    </xf>
    <xf numFmtId="0" fontId="8" fillId="0" borderId="41" xfId="1" applyFont="1" applyFill="1" applyBorder="1" applyAlignment="1">
      <alignment vertical="center" shrinkToFit="1"/>
    </xf>
    <xf numFmtId="0" fontId="33" fillId="2" borderId="0" xfId="1" applyFont="1" applyFill="1" applyBorder="1" applyAlignment="1">
      <alignment vertical="center" shrinkToFit="1"/>
    </xf>
    <xf numFmtId="0" fontId="33" fillId="0" borderId="49" xfId="1" applyFont="1" applyFill="1" applyBorder="1" applyAlignment="1">
      <alignment vertical="center" shrinkToFit="1"/>
    </xf>
    <xf numFmtId="0" fontId="8" fillId="2" borderId="0" xfId="1" applyFont="1" applyFill="1" applyBorder="1" applyAlignment="1">
      <alignment vertical="center" shrinkToFit="1"/>
    </xf>
    <xf numFmtId="0" fontId="8" fillId="0" borderId="26" xfId="1" applyFont="1" applyFill="1" applyBorder="1" applyAlignment="1">
      <alignment vertical="center" shrinkToFit="1"/>
    </xf>
    <xf numFmtId="0" fontId="33" fillId="0" borderId="50" xfId="1" applyFont="1" applyFill="1" applyBorder="1" applyAlignment="1">
      <alignment vertical="center" shrinkToFit="1"/>
    </xf>
    <xf numFmtId="0" fontId="33" fillId="7" borderId="0" xfId="1" applyFont="1" applyFill="1" applyBorder="1" applyAlignment="1">
      <alignment vertical="center" shrinkToFit="1"/>
    </xf>
    <xf numFmtId="0" fontId="8" fillId="7" borderId="0" xfId="1" applyFont="1" applyFill="1" applyBorder="1" applyAlignment="1">
      <alignment vertical="center" shrinkToFit="1"/>
    </xf>
    <xf numFmtId="0" fontId="8" fillId="0" borderId="16" xfId="1" applyFont="1" applyFill="1" applyBorder="1" applyAlignment="1">
      <alignment vertical="center" shrinkToFit="1"/>
    </xf>
    <xf numFmtId="0" fontId="8" fillId="0" borderId="49" xfId="1" applyFont="1" applyFill="1" applyBorder="1" applyAlignment="1">
      <alignment vertical="center" shrinkToFit="1"/>
    </xf>
    <xf numFmtId="177" fontId="8" fillId="2" borderId="0" xfId="1" applyNumberFormat="1" applyFont="1" applyFill="1" applyBorder="1" applyAlignment="1" applyProtection="1">
      <alignment horizontal="left" vertical="center" shrinkToFit="1"/>
    </xf>
    <xf numFmtId="0" fontId="8" fillId="2" borderId="0" xfId="1" applyFont="1" applyFill="1" applyBorder="1" applyAlignment="1" applyProtection="1">
      <alignment horizontal="left" vertical="center" shrinkToFit="1"/>
    </xf>
    <xf numFmtId="0" fontId="33" fillId="8" borderId="0" xfId="1" applyFont="1" applyFill="1" applyBorder="1" applyAlignment="1">
      <alignment vertical="center" shrinkToFit="1"/>
    </xf>
    <xf numFmtId="0" fontId="33" fillId="0" borderId="0" xfId="1" applyFont="1" applyFill="1" applyBorder="1" applyAlignment="1" applyProtection="1">
      <alignment vertical="center" shrinkToFit="1"/>
    </xf>
    <xf numFmtId="0" fontId="33" fillId="0" borderId="14" xfId="1" applyFont="1" applyFill="1" applyBorder="1" applyAlignment="1">
      <alignment vertical="center" shrinkToFit="1"/>
    </xf>
    <xf numFmtId="0" fontId="33" fillId="0" borderId="51" xfId="1" applyFont="1" applyFill="1" applyBorder="1" applyAlignment="1">
      <alignment vertical="center" shrinkToFit="1"/>
    </xf>
    <xf numFmtId="0" fontId="8" fillId="2" borderId="0" xfId="20" applyFont="1" applyFill="1" applyAlignment="1">
      <alignment vertical="center" shrinkToFit="1"/>
    </xf>
    <xf numFmtId="0" fontId="8" fillId="2" borderId="0" xfId="20" applyFont="1" applyFill="1" applyBorder="1" applyAlignment="1">
      <alignment vertical="center" shrinkToFit="1"/>
    </xf>
    <xf numFmtId="0" fontId="8" fillId="0" borderId="0" xfId="20" applyFont="1" applyFill="1" applyBorder="1" applyAlignment="1">
      <alignment vertical="center" shrinkToFit="1"/>
    </xf>
    <xf numFmtId="0" fontId="8" fillId="0" borderId="52" xfId="1" applyFont="1" applyFill="1" applyBorder="1" applyAlignment="1">
      <alignment vertical="center" shrinkToFit="1"/>
    </xf>
    <xf numFmtId="0" fontId="8" fillId="0" borderId="1" xfId="42" applyFont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center" shrinkToFit="1"/>
    </xf>
    <xf numFmtId="0" fontId="8" fillId="0" borderId="3" xfId="42" applyFont="1" applyBorder="1" applyAlignment="1">
      <alignment horizontal="center" vertical="center" wrapText="1"/>
    </xf>
    <xf numFmtId="0" fontId="8" fillId="0" borderId="3" xfId="20" applyNumberFormat="1" applyFont="1" applyFill="1" applyBorder="1" applyAlignment="1">
      <alignment horizontal="center" shrinkToFit="1"/>
    </xf>
    <xf numFmtId="0" fontId="8" fillId="0" borderId="9" xfId="42" applyFont="1" applyBorder="1" applyAlignment="1">
      <alignment horizontal="center" vertical="center" wrapText="1"/>
    </xf>
    <xf numFmtId="0" fontId="8" fillId="0" borderId="9" xfId="20" applyNumberFormat="1" applyFont="1" applyFill="1" applyBorder="1" applyAlignment="1">
      <alignment horizontal="center" shrinkToFit="1"/>
    </xf>
    <xf numFmtId="0" fontId="15" fillId="0" borderId="0" xfId="1" applyFont="1" applyFill="1" applyAlignment="1">
      <alignment horizontal="left" vertical="center"/>
    </xf>
    <xf numFmtId="0" fontId="15" fillId="0" borderId="53" xfId="20" applyFont="1" applyFill="1" applyBorder="1" applyAlignment="1">
      <alignment vertical="center" shrinkToFit="1"/>
    </xf>
    <xf numFmtId="0" fontId="15" fillId="0" borderId="0" xfId="1" applyFont="1" applyFill="1" applyAlignment="1">
      <alignment vertical="center" shrinkToFit="1"/>
    </xf>
    <xf numFmtId="0" fontId="15" fillId="0" borderId="0" xfId="20" applyFont="1" applyFill="1" applyAlignment="1">
      <alignment horizontal="center" vertical="center" shrinkToFit="1"/>
    </xf>
    <xf numFmtId="0" fontId="33" fillId="0" borderId="0" xfId="20" applyFont="1" applyFill="1" applyAlignment="1">
      <alignment vertical="center" shrinkToFit="1"/>
    </xf>
    <xf numFmtId="0" fontId="15" fillId="0" borderId="0" xfId="20" applyFont="1" applyFill="1" applyAlignment="1">
      <alignment vertical="center" shrinkToFit="1"/>
    </xf>
    <xf numFmtId="0" fontId="15" fillId="0" borderId="0" xfId="1" applyFont="1" applyFill="1">
      <alignment vertical="center"/>
    </xf>
    <xf numFmtId="178" fontId="15" fillId="0" borderId="0" xfId="1" applyNumberFormat="1" applyFont="1" applyFill="1" applyBorder="1">
      <alignment vertical="center"/>
    </xf>
    <xf numFmtId="0" fontId="7" fillId="0" borderId="0" xfId="20" applyFont="1" applyFill="1" applyAlignment="1">
      <alignment vertical="center"/>
    </xf>
    <xf numFmtId="0" fontId="11" fillId="0" borderId="0" xfId="20" applyFont="1" applyAlignment="1"/>
    <xf numFmtId="0" fontId="50" fillId="0" borderId="0" xfId="20" applyFont="1" applyAlignment="1">
      <alignment horizontal="left" vertical="center"/>
    </xf>
    <xf numFmtId="0" fontId="50" fillId="0" borderId="0" xfId="20" applyFont="1" applyFill="1" applyAlignment="1">
      <alignment vertical="center"/>
    </xf>
    <xf numFmtId="0" fontId="50" fillId="0" borderId="0" xfId="20" applyFont="1" applyAlignment="1">
      <alignment vertical="center"/>
    </xf>
    <xf numFmtId="0" fontId="50" fillId="0" borderId="0" xfId="20" applyFont="1" applyAlignment="1">
      <alignment horizontal="center" vertical="center"/>
    </xf>
    <xf numFmtId="0" fontId="30" fillId="0" borderId="0" xfId="20" applyFont="1" applyAlignment="1">
      <alignment vertical="center"/>
    </xf>
    <xf numFmtId="0" fontId="15" fillId="0" borderId="0" xfId="20" applyFont="1" applyFill="1" applyAlignment="1">
      <alignment horizontal="center" vertical="center"/>
    </xf>
    <xf numFmtId="178" fontId="50" fillId="0" borderId="0" xfId="20" applyNumberFormat="1" applyFont="1" applyAlignment="1">
      <alignment vertical="center"/>
    </xf>
    <xf numFmtId="0" fontId="30" fillId="0" borderId="0" xfId="20" applyFont="1" applyAlignment="1">
      <alignment horizontal="center" vertical="center"/>
    </xf>
    <xf numFmtId="0" fontId="30" fillId="0" borderId="0" xfId="20" applyFont="1" applyAlignment="1">
      <alignment horizontal="left" vertical="center"/>
    </xf>
    <xf numFmtId="0" fontId="30" fillId="0" borderId="0" xfId="20" applyFont="1" applyFill="1" applyAlignment="1">
      <alignment vertical="center" shrinkToFit="1"/>
    </xf>
    <xf numFmtId="0" fontId="30" fillId="0" borderId="0" xfId="20" applyFont="1" applyAlignment="1">
      <alignment vertical="center" shrinkToFit="1"/>
    </xf>
    <xf numFmtId="0" fontId="30" fillId="0" borderId="0" xfId="20" applyFont="1" applyAlignment="1">
      <alignment horizontal="center" vertical="center" shrinkToFit="1"/>
    </xf>
    <xf numFmtId="178" fontId="30" fillId="0" borderId="0" xfId="20" applyNumberFormat="1" applyFont="1" applyAlignment="1">
      <alignment vertical="center"/>
    </xf>
    <xf numFmtId="0" fontId="8" fillId="0" borderId="0" xfId="1" quotePrefix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31" fillId="4" borderId="7" xfId="1" applyFont="1" applyFill="1" applyBorder="1" applyAlignment="1" applyProtection="1">
      <alignment vertical="center" shrinkToFit="1"/>
    </xf>
    <xf numFmtId="0" fontId="23" fillId="0" borderId="7" xfId="1" applyFont="1" applyFill="1" applyBorder="1" applyAlignment="1" applyProtection="1">
      <alignment vertical="center" shrinkToFit="1"/>
    </xf>
    <xf numFmtId="0" fontId="33" fillId="0" borderId="14" xfId="20" applyFont="1" applyFill="1" applyBorder="1" applyAlignment="1">
      <alignment vertical="center" shrinkToFit="1"/>
    </xf>
    <xf numFmtId="177" fontId="13" fillId="4" borderId="6" xfId="1" applyNumberFormat="1" applyFont="1" applyFill="1" applyBorder="1" applyAlignment="1">
      <alignment horizontal="center" vertical="center" wrapText="1"/>
    </xf>
    <xf numFmtId="177" fontId="13" fillId="4" borderId="8" xfId="1" applyNumberFormat="1" applyFont="1" applyFill="1" applyBorder="1" applyAlignment="1">
      <alignment horizontal="center" vertical="top" wrapText="1"/>
    </xf>
    <xf numFmtId="0" fontId="33" fillId="4" borderId="16" xfId="1" applyFont="1" applyFill="1" applyBorder="1" applyAlignment="1" applyProtection="1">
      <alignment vertical="center" shrinkToFit="1"/>
    </xf>
    <xf numFmtId="177" fontId="13" fillId="4" borderId="15" xfId="1" applyNumberFormat="1" applyFont="1" applyFill="1" applyBorder="1" applyAlignment="1">
      <alignment horizontal="center" vertical="center" wrapText="1"/>
    </xf>
    <xf numFmtId="0" fontId="23" fillId="0" borderId="10" xfId="1" applyFont="1" applyFill="1" applyBorder="1" applyAlignment="1" applyProtection="1">
      <alignment vertical="center" shrinkToFit="1"/>
    </xf>
    <xf numFmtId="0" fontId="33" fillId="0" borderId="48" xfId="1" applyFont="1" applyFill="1" applyBorder="1" applyAlignment="1">
      <alignment vertical="center" shrinkToFit="1"/>
    </xf>
    <xf numFmtId="0" fontId="33" fillId="0" borderId="43" xfId="1" applyFont="1" applyFill="1" applyBorder="1" applyAlignment="1">
      <alignment vertical="center" shrinkToFit="1"/>
    </xf>
    <xf numFmtId="0" fontId="33" fillId="0" borderId="54" xfId="1" applyFont="1" applyFill="1" applyBorder="1" applyAlignment="1" applyProtection="1">
      <alignment vertical="center" shrinkToFit="1"/>
    </xf>
    <xf numFmtId="0" fontId="8" fillId="0" borderId="7" xfId="1" applyFont="1" applyFill="1" applyBorder="1" applyAlignment="1" applyProtection="1">
      <alignment vertical="center" shrinkToFit="1"/>
    </xf>
    <xf numFmtId="0" fontId="8" fillId="0" borderId="17" xfId="1" applyFont="1" applyFill="1" applyBorder="1" applyAlignment="1" applyProtection="1">
      <alignment vertical="center" shrinkToFit="1"/>
    </xf>
    <xf numFmtId="0" fontId="8" fillId="0" borderId="28" xfId="1" applyFont="1" applyFill="1" applyBorder="1" applyAlignment="1" applyProtection="1">
      <alignment horizontal="center" vertical="center" shrinkToFit="1"/>
    </xf>
    <xf numFmtId="0" fontId="8" fillId="0" borderId="17" xfId="1" applyFont="1" applyFill="1" applyBorder="1" applyAlignment="1">
      <alignment horizontal="left" vertical="center" shrinkToFit="1"/>
    </xf>
    <xf numFmtId="0" fontId="33" fillId="0" borderId="4" xfId="1" applyFont="1" applyFill="1" applyBorder="1" applyAlignment="1">
      <alignment horizontal="left" vertical="center" shrinkToFit="1"/>
    </xf>
    <xf numFmtId="177" fontId="13" fillId="6" borderId="6" xfId="1" applyNumberFormat="1" applyFont="1" applyFill="1" applyBorder="1" applyAlignment="1">
      <alignment horizontal="center" vertical="center" wrapText="1"/>
    </xf>
    <xf numFmtId="177" fontId="13" fillId="6" borderId="8" xfId="1" applyNumberFormat="1" applyFont="1" applyFill="1" applyBorder="1" applyAlignment="1">
      <alignment horizontal="center" vertical="top" wrapText="1"/>
    </xf>
    <xf numFmtId="177" fontId="13" fillId="6" borderId="15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50" fillId="0" borderId="0" xfId="20" applyFont="1" applyBorder="1" applyAlignment="1">
      <alignment vertical="center"/>
    </xf>
    <xf numFmtId="0" fontId="34" fillId="0" borderId="0" xfId="1" applyFont="1" applyFill="1" applyBorder="1" applyAlignment="1" applyProtection="1">
      <alignment vertical="center" shrinkToFit="1"/>
    </xf>
    <xf numFmtId="0" fontId="30" fillId="0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33" fillId="0" borderId="1" xfId="1" applyFont="1" applyFill="1" applyBorder="1" applyAlignment="1" applyProtection="1">
      <alignment horizontal="left" vertical="center" shrinkToFit="1"/>
    </xf>
    <xf numFmtId="0" fontId="33" fillId="0" borderId="2" xfId="1" applyFont="1" applyFill="1" applyBorder="1" applyAlignment="1" applyProtection="1">
      <alignment horizontal="left" vertical="center" shrinkToFit="1"/>
    </xf>
    <xf numFmtId="0" fontId="33" fillId="0" borderId="9" xfId="1" applyFont="1" applyFill="1" applyBorder="1" applyAlignment="1" applyProtection="1">
      <alignment horizontal="left" vertical="center" shrinkToFit="1"/>
    </xf>
    <xf numFmtId="0" fontId="33" fillId="0" borderId="11" xfId="1" applyFont="1" applyFill="1" applyBorder="1" applyAlignment="1" applyProtection="1">
      <alignment horizontal="left" vertical="center" shrinkToFit="1"/>
    </xf>
    <xf numFmtId="0" fontId="7" fillId="0" borderId="30" xfId="1" applyFont="1" applyFill="1" applyBorder="1" applyAlignment="1" applyProtection="1">
      <alignment horizontal="center" vertical="center" shrinkToFit="1"/>
    </xf>
    <xf numFmtId="0" fontId="7" fillId="0" borderId="31" xfId="1" applyFont="1" applyFill="1" applyBorder="1" applyAlignment="1" applyProtection="1">
      <alignment horizontal="center" vertical="center" shrinkToFit="1"/>
    </xf>
    <xf numFmtId="0" fontId="7" fillId="0" borderId="27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2" fillId="2" borderId="0" xfId="2" applyFont="1" applyFill="1" applyBorder="1" applyAlignment="1">
      <alignment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176" fontId="8" fillId="0" borderId="33" xfId="0" applyNumberFormat="1" applyFont="1" applyFill="1" applyBorder="1" applyAlignment="1">
      <alignment horizontal="center" vertical="center" shrinkToFit="1"/>
    </xf>
    <xf numFmtId="0" fontId="30" fillId="0" borderId="4" xfId="1" applyFont="1" applyFill="1" applyBorder="1" applyAlignment="1" applyProtection="1">
      <alignment horizontal="center" vertical="center" shrinkToFit="1"/>
    </xf>
    <xf numFmtId="0" fontId="30" fillId="0" borderId="7" xfId="1" applyFont="1" applyFill="1" applyBorder="1" applyAlignment="1" applyProtection="1">
      <alignment horizontal="center" vertical="center" shrinkToFit="1"/>
    </xf>
    <xf numFmtId="0" fontId="30" fillId="4" borderId="4" xfId="1" applyFont="1" applyFill="1" applyBorder="1" applyAlignment="1" applyProtection="1">
      <alignment horizontal="center" vertical="center" shrinkToFit="1"/>
    </xf>
    <xf numFmtId="0" fontId="30" fillId="4" borderId="7" xfId="1" applyFont="1" applyFill="1" applyBorder="1" applyAlignment="1" applyProtection="1">
      <alignment horizontal="center" vertical="center" shrinkToFit="1"/>
    </xf>
    <xf numFmtId="0" fontId="33" fillId="0" borderId="4" xfId="20" applyFont="1" applyFill="1" applyBorder="1" applyAlignment="1">
      <alignment horizontal="center" vertical="center" shrinkToFit="1"/>
    </xf>
    <xf numFmtId="0" fontId="33" fillId="0" borderId="7" xfId="20" applyFont="1" applyFill="1" applyBorder="1" applyAlignment="1">
      <alignment horizontal="center" vertical="center" shrinkToFit="1"/>
    </xf>
    <xf numFmtId="0" fontId="7" fillId="2" borderId="0" xfId="2" applyFont="1" applyFill="1" applyBorder="1" applyAlignment="1">
      <alignment vertical="center" shrinkToFit="1"/>
    </xf>
    <xf numFmtId="176" fontId="7" fillId="2" borderId="22" xfId="2" applyNumberFormat="1" applyFont="1" applyFill="1" applyBorder="1" applyAlignment="1">
      <alignment vertical="center" shrinkToFit="1"/>
    </xf>
    <xf numFmtId="0" fontId="30" fillId="0" borderId="16" xfId="1" applyFont="1" applyFill="1" applyBorder="1" applyAlignment="1" applyProtection="1">
      <alignment horizontal="center" vertical="center" shrinkToFit="1"/>
    </xf>
    <xf numFmtId="0" fontId="33" fillId="0" borderId="16" xfId="1" applyFont="1" applyFill="1" applyBorder="1" applyAlignment="1" applyProtection="1">
      <alignment horizontal="center" vertical="center" shrinkToFit="1"/>
    </xf>
    <xf numFmtId="0" fontId="33" fillId="0" borderId="7" xfId="1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30" fillId="0" borderId="14" xfId="1" applyFont="1" applyFill="1" applyBorder="1" applyAlignment="1" applyProtection="1">
      <alignment horizontal="center" vertical="center" shrinkToFit="1"/>
    </xf>
    <xf numFmtId="0" fontId="30" fillId="0" borderId="3" xfId="1" applyFont="1" applyFill="1" applyBorder="1" applyAlignment="1" applyProtection="1">
      <alignment horizontal="center"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30" fillId="0" borderId="7" xfId="20" applyFont="1" applyFill="1" applyBorder="1" applyAlignment="1">
      <alignment horizontal="center" vertical="center" shrinkToFit="1"/>
    </xf>
    <xf numFmtId="0" fontId="30" fillId="4" borderId="3" xfId="1" applyFont="1" applyFill="1" applyBorder="1" applyAlignment="1" applyProtection="1">
      <alignment horizontal="center" vertical="center" shrinkToFit="1"/>
    </xf>
    <xf numFmtId="0" fontId="30" fillId="4" borderId="16" xfId="1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 shrinkToFit="1"/>
    </xf>
    <xf numFmtId="0" fontId="30" fillId="0" borderId="10" xfId="1" applyFont="1" applyFill="1" applyBorder="1" applyAlignment="1" applyProtection="1">
      <alignment horizontal="center" vertical="center" shrinkToFit="1"/>
    </xf>
    <xf numFmtId="0" fontId="30" fillId="0" borderId="10" xfId="20" applyFont="1" applyFill="1" applyBorder="1" applyAlignment="1">
      <alignment horizontal="center" vertical="center" shrinkToFit="1"/>
    </xf>
    <xf numFmtId="0" fontId="33" fillId="0" borderId="10" xfId="2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30" fillId="0" borderId="14" xfId="20" applyFont="1" applyFill="1" applyBorder="1" applyAlignment="1">
      <alignment horizontal="center" vertical="center" shrinkToFit="1"/>
    </xf>
    <xf numFmtId="0" fontId="30" fillId="5" borderId="16" xfId="20" applyFont="1" applyFill="1" applyBorder="1" applyAlignment="1">
      <alignment horizontal="center" vertical="center" shrinkToFit="1"/>
    </xf>
    <xf numFmtId="0" fontId="30" fillId="5" borderId="10" xfId="20" applyFont="1" applyFill="1" applyBorder="1" applyAlignment="1">
      <alignment horizontal="center" vertical="center" shrinkToFit="1"/>
    </xf>
    <xf numFmtId="0" fontId="30" fillId="5" borderId="16" xfId="1" applyFont="1" applyFill="1" applyBorder="1" applyAlignment="1" applyProtection="1">
      <alignment horizontal="center" vertical="center" shrinkToFit="1"/>
    </xf>
    <xf numFmtId="0" fontId="30" fillId="5" borderId="10" xfId="1" applyFont="1" applyFill="1" applyBorder="1" applyAlignment="1" applyProtection="1">
      <alignment horizontal="center" vertical="center" shrinkToFit="1"/>
    </xf>
    <xf numFmtId="0" fontId="33" fillId="0" borderId="10" xfId="1" applyFont="1" applyFill="1" applyBorder="1" applyAlignment="1" applyProtection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33" fillId="0" borderId="39" xfId="20" applyFont="1" applyFill="1" applyBorder="1" applyAlignment="1">
      <alignment horizontal="center" vertical="center" shrinkToFit="1"/>
    </xf>
    <xf numFmtId="0" fontId="33" fillId="0" borderId="36" xfId="20" applyFont="1" applyFill="1" applyBorder="1" applyAlignment="1">
      <alignment horizontal="center" vertical="center" shrinkToFit="1"/>
    </xf>
    <xf numFmtId="0" fontId="31" fillId="4" borderId="3" xfId="15" applyFont="1" applyFill="1" applyBorder="1" applyAlignment="1">
      <alignment horizontal="center" vertical="center" shrinkToFit="1"/>
    </xf>
    <xf numFmtId="0" fontId="33" fillId="0" borderId="1" xfId="1" applyFont="1" applyFill="1" applyBorder="1" applyAlignment="1" applyProtection="1">
      <alignment horizontal="center" vertical="center" shrinkToFit="1"/>
    </xf>
    <xf numFmtId="0" fontId="33" fillId="0" borderId="3" xfId="1" applyFont="1" applyFill="1" applyBorder="1" applyAlignment="1" applyProtection="1">
      <alignment horizontal="center" vertical="center" shrinkToFit="1"/>
    </xf>
    <xf numFmtId="0" fontId="33" fillId="0" borderId="4" xfId="1" applyFont="1" applyFill="1" applyBorder="1" applyAlignment="1" applyProtection="1">
      <alignment horizontal="center" vertical="center" shrinkToFit="1"/>
    </xf>
    <xf numFmtId="0" fontId="33" fillId="0" borderId="3" xfId="15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31" fillId="0" borderId="3" xfId="15" applyFont="1" applyFill="1" applyBorder="1" applyAlignment="1">
      <alignment horizontal="center" vertical="center" shrinkToFit="1"/>
    </xf>
    <xf numFmtId="0" fontId="30" fillId="0" borderId="1" xfId="1" applyFont="1" applyFill="1" applyBorder="1" applyAlignment="1" applyProtection="1">
      <alignment horizontal="center" vertical="center" shrinkToFit="1"/>
    </xf>
    <xf numFmtId="0" fontId="30" fillId="0" borderId="9" xfId="1" applyFont="1" applyFill="1" applyBorder="1" applyAlignment="1" applyProtection="1">
      <alignment horizontal="center" vertical="center" shrinkToFit="1"/>
    </xf>
    <xf numFmtId="0" fontId="33" fillId="0" borderId="9" xfId="1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33" fillId="2" borderId="7" xfId="15" applyFont="1" applyFill="1" applyBorder="1" applyAlignment="1">
      <alignment horizontal="center" vertical="center" shrinkToFit="1"/>
    </xf>
    <xf numFmtId="0" fontId="33" fillId="2" borderId="3" xfId="15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30" fillId="2" borderId="3" xfId="1" applyFont="1" applyFill="1" applyBorder="1" applyAlignment="1" applyProtection="1">
      <alignment horizontal="center" vertical="center" shrinkToFit="1"/>
    </xf>
    <xf numFmtId="0" fontId="31" fillId="2" borderId="3" xfId="15" applyFont="1" applyFill="1" applyBorder="1" applyAlignment="1">
      <alignment horizontal="center" vertical="center" shrinkToFit="1"/>
    </xf>
    <xf numFmtId="0" fontId="30" fillId="2" borderId="4" xfId="1" applyFont="1" applyFill="1" applyBorder="1" applyAlignment="1" applyProtection="1">
      <alignment horizontal="center" vertical="center" shrinkToFit="1"/>
    </xf>
    <xf numFmtId="0" fontId="30" fillId="2" borderId="7" xfId="1" applyFont="1" applyFill="1" applyBorder="1" applyAlignment="1" applyProtection="1">
      <alignment horizontal="center" vertical="center" shrinkToFit="1"/>
    </xf>
    <xf numFmtId="0" fontId="31" fillId="0" borderId="9" xfId="15" applyFont="1" applyFill="1" applyBorder="1" applyAlignment="1">
      <alignment horizontal="center" vertical="center" shrinkToFit="1"/>
    </xf>
    <xf numFmtId="0" fontId="30" fillId="3" borderId="14" xfId="1" applyFont="1" applyFill="1" applyBorder="1" applyAlignment="1" applyProtection="1">
      <alignment horizontal="center" vertical="center" shrinkToFit="1"/>
    </xf>
    <xf numFmtId="0" fontId="30" fillId="3" borderId="10" xfId="1" applyFont="1" applyFill="1" applyBorder="1" applyAlignment="1" applyProtection="1">
      <alignment horizontal="center" vertical="center" shrinkToFit="1"/>
    </xf>
    <xf numFmtId="0" fontId="33" fillId="3" borderId="14" xfId="1" applyFont="1" applyFill="1" applyBorder="1" applyAlignment="1" applyProtection="1">
      <alignment horizontal="center" vertical="center" shrinkToFit="1"/>
    </xf>
    <xf numFmtId="0" fontId="33" fillId="3" borderId="10" xfId="1" applyFont="1" applyFill="1" applyBorder="1" applyAlignment="1" applyProtection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19" fillId="2" borderId="7" xfId="19" applyFont="1" applyFill="1" applyBorder="1" applyAlignment="1">
      <alignment horizontal="center" vertical="center" shrinkToFit="1"/>
    </xf>
    <xf numFmtId="0" fontId="19" fillId="2" borderId="17" xfId="19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176" fontId="8" fillId="3" borderId="43" xfId="0" applyNumberFormat="1" applyFont="1" applyFill="1" applyBorder="1" applyAlignment="1">
      <alignment horizontal="center" vertical="center" shrinkToFit="1"/>
    </xf>
    <xf numFmtId="176" fontId="8" fillId="3" borderId="41" xfId="0" applyNumberFormat="1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49" fontId="19" fillId="2" borderId="38" xfId="19" applyNumberFormat="1" applyFont="1" applyFill="1" applyBorder="1" applyAlignment="1">
      <alignment horizontal="center" vertical="center" shrinkToFit="1"/>
    </xf>
    <xf numFmtId="49" fontId="19" fillId="2" borderId="9" xfId="19" applyNumberFormat="1" applyFont="1" applyFill="1" applyBorder="1" applyAlignment="1">
      <alignment horizontal="center" vertical="center" shrinkToFit="1"/>
    </xf>
    <xf numFmtId="0" fontId="19" fillId="2" borderId="9" xfId="19" applyFont="1" applyFill="1" applyBorder="1" applyAlignment="1">
      <alignment horizontal="center" vertical="center" shrinkToFit="1"/>
    </xf>
    <xf numFmtId="0" fontId="19" fillId="2" borderId="9" xfId="19" applyFont="1" applyFill="1" applyBorder="1" applyAlignment="1">
      <alignment horizontal="center" shrinkToFit="1"/>
    </xf>
    <xf numFmtId="0" fontId="19" fillId="2" borderId="11" xfId="19" applyFont="1" applyFill="1" applyBorder="1" applyAlignment="1">
      <alignment horizontal="center" vertical="center" shrinkToFit="1"/>
    </xf>
    <xf numFmtId="49" fontId="19" fillId="2" borderId="21" xfId="19" applyNumberFormat="1" applyFont="1" applyFill="1" applyBorder="1" applyAlignment="1">
      <alignment horizontal="center" vertical="center" shrinkToFit="1"/>
    </xf>
    <xf numFmtId="49" fontId="19" fillId="2" borderId="3" xfId="19" applyNumberFormat="1" applyFont="1" applyFill="1" applyBorder="1" applyAlignment="1">
      <alignment horizontal="center" vertical="center" shrinkToFit="1"/>
    </xf>
    <xf numFmtId="0" fontId="19" fillId="2" borderId="3" xfId="19" applyFont="1" applyFill="1" applyBorder="1" applyAlignment="1">
      <alignment horizontal="center" vertical="center" shrinkToFit="1"/>
    </xf>
    <xf numFmtId="0" fontId="19" fillId="2" borderId="3" xfId="19" applyFont="1" applyFill="1" applyBorder="1" applyAlignment="1">
      <alignment horizontal="center" shrinkToFit="1"/>
    </xf>
    <xf numFmtId="0" fontId="19" fillId="2" borderId="5" xfId="19" applyFont="1" applyFill="1" applyBorder="1" applyAlignment="1">
      <alignment horizontal="center" vertical="center" shrinkToFit="1"/>
    </xf>
    <xf numFmtId="49" fontId="39" fillId="2" borderId="8" xfId="19" applyNumberFormat="1" applyFont="1" applyFill="1" applyBorder="1" applyAlignment="1">
      <alignment horizontal="center" vertical="center" shrinkToFit="1"/>
    </xf>
    <xf numFmtId="49" fontId="39" fillId="2" borderId="7" xfId="19" applyNumberFormat="1" applyFont="1" applyFill="1" applyBorder="1" applyAlignment="1">
      <alignment horizontal="center" vertical="center" shrinkToFit="1"/>
    </xf>
    <xf numFmtId="0" fontId="30" fillId="2" borderId="10" xfId="1" applyFont="1" applyFill="1" applyBorder="1" applyAlignment="1" applyProtection="1">
      <alignment horizontal="center" vertical="center" shrinkToFit="1"/>
    </xf>
    <xf numFmtId="0" fontId="30" fillId="6" borderId="7" xfId="1" applyFont="1" applyFill="1" applyBorder="1" applyAlignment="1" applyProtection="1">
      <alignment horizontal="center" vertical="center" shrinkToFit="1"/>
    </xf>
    <xf numFmtId="0" fontId="31" fillId="6" borderId="3" xfId="15" applyFont="1" applyFill="1" applyBorder="1" applyAlignment="1">
      <alignment horizontal="center" vertical="center" shrinkToFit="1"/>
    </xf>
    <xf numFmtId="0" fontId="30" fillId="6" borderId="16" xfId="1" applyFont="1" applyFill="1" applyBorder="1" applyAlignment="1" applyProtection="1">
      <alignment horizontal="center" vertical="center" shrinkToFit="1"/>
    </xf>
    <xf numFmtId="0" fontId="30" fillId="6" borderId="4" xfId="1" applyFont="1" applyFill="1" applyBorder="1" applyAlignment="1" applyProtection="1">
      <alignment horizontal="center" vertical="center" shrinkToFit="1"/>
    </xf>
    <xf numFmtId="0" fontId="30" fillId="6" borderId="3" xfId="1" applyFont="1" applyFill="1" applyBorder="1" applyAlignment="1" applyProtection="1">
      <alignment horizontal="center" vertical="center" shrinkToFit="1"/>
    </xf>
    <xf numFmtId="176" fontId="19" fillId="0" borderId="5" xfId="1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shrinkToFit="1"/>
    </xf>
    <xf numFmtId="176" fontId="19" fillId="0" borderId="11" xfId="1" applyNumberFormat="1" applyFont="1" applyFill="1" applyBorder="1" applyAlignment="1">
      <alignment horizontal="center" vertical="center" wrapText="1"/>
    </xf>
    <xf numFmtId="0" fontId="37" fillId="2" borderId="37" xfId="20" applyFont="1" applyFill="1" applyBorder="1" applyAlignment="1">
      <alignment horizontal="center" vertical="center" wrapText="1"/>
    </xf>
    <xf numFmtId="0" fontId="37" fillId="0" borderId="1" xfId="42" applyFont="1" applyBorder="1" applyAlignment="1">
      <alignment horizontal="center" vertical="center" wrapText="1"/>
    </xf>
    <xf numFmtId="0" fontId="8" fillId="2" borderId="1" xfId="20" applyFont="1" applyFill="1" applyBorder="1" applyAlignment="1">
      <alignment horizontal="center" shrinkToFit="1"/>
    </xf>
    <xf numFmtId="0" fontId="8" fillId="2" borderId="1" xfId="20" applyFont="1" applyFill="1" applyBorder="1" applyAlignment="1">
      <alignment horizontal="center" vertical="center" shrinkToFit="1"/>
    </xf>
    <xf numFmtId="0" fontId="8" fillId="2" borderId="2" xfId="20" applyFont="1" applyFill="1" applyBorder="1" applyAlignment="1">
      <alignment horizontal="center" vertical="center" shrinkToFit="1"/>
    </xf>
    <xf numFmtId="0" fontId="8" fillId="2" borderId="38" xfId="20" applyFont="1" applyFill="1" applyBorder="1" applyAlignment="1">
      <alignment horizontal="center" vertical="center" wrapText="1"/>
    </xf>
    <xf numFmtId="0" fontId="49" fillId="0" borderId="9" xfId="42" applyFont="1" applyBorder="1" applyAlignment="1">
      <alignment horizontal="center" vertical="center" wrapText="1"/>
    </xf>
    <xf numFmtId="49" fontId="8" fillId="2" borderId="9" xfId="20" applyNumberFormat="1" applyFont="1" applyFill="1" applyBorder="1" applyAlignment="1">
      <alignment horizontal="center" vertical="center" shrinkToFit="1"/>
    </xf>
    <xf numFmtId="0" fontId="8" fillId="2" borderId="9" xfId="20" applyNumberFormat="1" applyFont="1" applyFill="1" applyBorder="1" applyAlignment="1">
      <alignment horizontal="center"/>
    </xf>
    <xf numFmtId="49" fontId="8" fillId="2" borderId="9" xfId="20" applyNumberFormat="1" applyFont="1" applyFill="1" applyBorder="1" applyAlignment="1">
      <alignment horizontal="center"/>
    </xf>
    <xf numFmtId="49" fontId="8" fillId="2" borderId="11" xfId="20" applyNumberFormat="1" applyFont="1" applyFill="1" applyBorder="1" applyAlignment="1">
      <alignment horizontal="center"/>
    </xf>
    <xf numFmtId="0" fontId="8" fillId="2" borderId="21" xfId="20" applyFont="1" applyFill="1" applyBorder="1" applyAlignment="1">
      <alignment horizontal="center" vertical="center" wrapText="1"/>
    </xf>
    <xf numFmtId="0" fontId="49" fillId="0" borderId="3" xfId="42" applyFont="1" applyBorder="1" applyAlignment="1">
      <alignment horizontal="center" vertical="center" wrapText="1"/>
    </xf>
    <xf numFmtId="49" fontId="8" fillId="2" borderId="3" xfId="20" applyNumberFormat="1" applyFont="1" applyFill="1" applyBorder="1" applyAlignment="1">
      <alignment horizontal="center" vertical="center" shrinkToFit="1"/>
    </xf>
    <xf numFmtId="0" fontId="8" fillId="2" borderId="3" xfId="20" applyNumberFormat="1" applyFont="1" applyFill="1" applyBorder="1" applyAlignment="1">
      <alignment horizontal="center"/>
    </xf>
    <xf numFmtId="49" fontId="8" fillId="2" borderId="3" xfId="20" applyNumberFormat="1" applyFont="1" applyFill="1" applyBorder="1" applyAlignment="1">
      <alignment horizontal="center"/>
    </xf>
    <xf numFmtId="49" fontId="8" fillId="2" borderId="5" xfId="2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176" fontId="19" fillId="0" borderId="17" xfId="1" applyNumberFormat="1" applyFont="1" applyFill="1" applyBorder="1" applyAlignment="1">
      <alignment horizontal="center" vertical="center" wrapText="1"/>
    </xf>
    <xf numFmtId="0" fontId="33" fillId="0" borderId="16" xfId="2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176" fontId="19" fillId="0" borderId="33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shrinkToFit="1"/>
    </xf>
    <xf numFmtId="176" fontId="19" fillId="0" borderId="2" xfId="1" applyNumberFormat="1" applyFont="1" applyFill="1" applyBorder="1" applyAlignment="1">
      <alignment horizontal="center" vertical="center" wrapText="1"/>
    </xf>
    <xf numFmtId="0" fontId="30" fillId="0" borderId="0" xfId="2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30" fillId="4" borderId="20" xfId="1" applyFont="1" applyFill="1" applyBorder="1" applyAlignment="1" applyProtection="1">
      <alignment horizontal="center" vertical="center" shrinkToFit="1"/>
    </xf>
    <xf numFmtId="0" fontId="31" fillId="4" borderId="20" xfId="15" applyFont="1" applyFill="1" applyBorder="1" applyAlignment="1">
      <alignment horizontal="center" vertical="center" shrinkToFit="1"/>
    </xf>
    <xf numFmtId="0" fontId="30" fillId="0" borderId="16" xfId="20" applyFont="1" applyFill="1" applyBorder="1" applyAlignment="1">
      <alignment horizontal="center" vertical="center" shrinkToFit="1"/>
    </xf>
    <xf numFmtId="176" fontId="19" fillId="0" borderId="43" xfId="1" applyNumberFormat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15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16" xfId="1" applyFont="1" applyFill="1" applyBorder="1" applyAlignment="1">
      <alignment horizontal="center" vertical="center" wrapText="1"/>
    </xf>
    <xf numFmtId="176" fontId="19" fillId="0" borderId="48" xfId="1" applyNumberFormat="1" applyFont="1" applyFill="1" applyBorder="1" applyAlignment="1">
      <alignment horizontal="center" vertical="center" wrapText="1"/>
    </xf>
    <xf numFmtId="0" fontId="30" fillId="3" borderId="4" xfId="1" applyFont="1" applyFill="1" applyBorder="1" applyAlignment="1" applyProtection="1">
      <alignment horizontal="center" vertical="center" shrinkToFit="1"/>
    </xf>
    <xf numFmtId="0" fontId="30" fillId="3" borderId="7" xfId="1" applyFont="1" applyFill="1" applyBorder="1" applyAlignment="1" applyProtection="1">
      <alignment horizontal="center" vertical="center" shrinkToFit="1"/>
    </xf>
    <xf numFmtId="0" fontId="33" fillId="3" borderId="4" xfId="20" applyFont="1" applyFill="1" applyBorder="1" applyAlignment="1">
      <alignment horizontal="center" vertical="center" shrinkToFit="1"/>
    </xf>
    <xf numFmtId="0" fontId="33" fillId="3" borderId="7" xfId="20" applyFont="1" applyFill="1" applyBorder="1" applyAlignment="1">
      <alignment horizontal="center" vertical="center" shrinkToFi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top" shrinkToFit="1"/>
    </xf>
    <xf numFmtId="0" fontId="8" fillId="0" borderId="29" xfId="1" applyFont="1" applyFill="1" applyBorder="1" applyAlignment="1" applyProtection="1">
      <alignment horizontal="center" vertical="center" shrinkToFit="1"/>
    </xf>
    <xf numFmtId="0" fontId="30" fillId="3" borderId="16" xfId="1" applyFont="1" applyFill="1" applyBorder="1" applyAlignment="1" applyProtection="1">
      <alignment horizontal="center" vertical="center" shrinkToFit="1"/>
    </xf>
    <xf numFmtId="0" fontId="33" fillId="3" borderId="16" xfId="1" applyFont="1" applyFill="1" applyBorder="1" applyAlignment="1" applyProtection="1">
      <alignment horizontal="center" vertical="center" shrinkToFit="1"/>
    </xf>
    <xf numFmtId="0" fontId="33" fillId="3" borderId="7" xfId="1" applyFont="1" applyFill="1" applyBorder="1" applyAlignment="1" applyProtection="1">
      <alignment horizontal="center" vertical="center" shrinkToFit="1"/>
    </xf>
  </cellXfs>
  <cellStyles count="44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3" xfId="26"/>
    <cellStyle name="一般 2 5 4" xfId="34"/>
    <cellStyle name="一般 2 6" xfId="22"/>
    <cellStyle name="一般 2 7" xfId="21"/>
    <cellStyle name="一般 2 8" xfId="42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  <cellStyle name="百分比 2" xfId="43"/>
  </cellStyles>
  <dxfs count="0"/>
  <tableStyles count="0" defaultTableStyle="TableStyleMedium2" defaultPivotStyle="PivotStyleLight16"/>
  <colors>
    <mruColors>
      <color rgb="FFFFFFCC"/>
      <color rgb="FFFD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69"/>
  <sheetViews>
    <sheetView view="pageBreakPreview" topLeftCell="A31" zoomScaleNormal="100" zoomScaleSheetLayoutView="100" workbookViewId="0">
      <selection activeCell="T27" sqref="T27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261" t="s">
        <v>301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1"/>
      <c r="R1" s="1"/>
      <c r="S1" s="1"/>
      <c r="T1" s="1"/>
      <c r="U1" s="1"/>
      <c r="V1" s="1"/>
      <c r="W1" s="1"/>
    </row>
    <row r="2" spans="1:32" s="70" customFormat="1" ht="23.25" customHeight="1">
      <c r="A2" s="68" t="s">
        <v>47</v>
      </c>
      <c r="B2" s="262" t="s">
        <v>48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3"/>
      <c r="Q2" s="69"/>
      <c r="R2" s="69"/>
      <c r="S2" s="69"/>
      <c r="T2" s="69"/>
      <c r="U2" s="69"/>
      <c r="V2" s="69"/>
    </row>
    <row r="3" spans="1:32" s="70" customFormat="1" ht="23.25" customHeight="1" thickBot="1">
      <c r="A3" s="71" t="s">
        <v>49</v>
      </c>
      <c r="B3" s="264" t="s">
        <v>58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5"/>
      <c r="Q3" s="69"/>
      <c r="R3" s="69"/>
      <c r="S3" s="69"/>
      <c r="T3" s="69"/>
      <c r="U3" s="69"/>
      <c r="V3" s="69"/>
    </row>
    <row r="4" spans="1:32" s="148" customFormat="1" ht="27.6" customHeight="1" thickBot="1">
      <c r="A4" s="31" t="s">
        <v>0</v>
      </c>
      <c r="B4" s="32" t="s">
        <v>1</v>
      </c>
      <c r="C4" s="266" t="s">
        <v>2</v>
      </c>
      <c r="D4" s="267"/>
      <c r="E4" s="266" t="s">
        <v>3</v>
      </c>
      <c r="F4" s="268"/>
      <c r="G4" s="33" t="s">
        <v>4</v>
      </c>
      <c r="H4" s="34" t="s">
        <v>5</v>
      </c>
      <c r="I4" s="67" t="s">
        <v>10</v>
      </c>
      <c r="J4" s="35" t="s">
        <v>11</v>
      </c>
      <c r="K4" s="35" t="s">
        <v>12</v>
      </c>
      <c r="L4" s="35" t="s">
        <v>13</v>
      </c>
      <c r="M4" s="35" t="s">
        <v>14</v>
      </c>
      <c r="N4" s="35" t="s">
        <v>15</v>
      </c>
      <c r="O4" s="35" t="s">
        <v>16</v>
      </c>
      <c r="P4" s="36" t="s">
        <v>17</v>
      </c>
      <c r="Q4" s="74"/>
      <c r="R4" s="269"/>
      <c r="S4" s="147"/>
      <c r="T4" s="288"/>
      <c r="U4" s="147"/>
      <c r="V4" s="288"/>
      <c r="W4" s="289"/>
      <c r="X4" s="147"/>
      <c r="Y4" s="291"/>
      <c r="Z4" s="283"/>
      <c r="AA4" s="283"/>
      <c r="AB4" s="283"/>
      <c r="AC4" s="283"/>
      <c r="AD4" s="283"/>
      <c r="AE4" s="283"/>
      <c r="AF4" s="284"/>
    </row>
    <row r="5" spans="1:32" ht="18" hidden="1" customHeight="1">
      <c r="A5" s="22">
        <v>43038</v>
      </c>
      <c r="B5" s="285" t="s">
        <v>50</v>
      </c>
      <c r="C5" s="104"/>
      <c r="D5" s="285"/>
      <c r="E5" s="104"/>
      <c r="F5" s="285"/>
      <c r="G5" s="285" t="s">
        <v>57</v>
      </c>
      <c r="H5" s="57"/>
      <c r="I5" s="286" t="s">
        <v>42</v>
      </c>
      <c r="J5" s="271">
        <v>5.4</v>
      </c>
      <c r="K5" s="273">
        <v>2</v>
      </c>
      <c r="L5" s="273">
        <v>1.2</v>
      </c>
      <c r="M5" s="273">
        <v>1</v>
      </c>
      <c r="N5" s="273"/>
      <c r="O5" s="273">
        <v>2.5</v>
      </c>
      <c r="P5" s="292">
        <v>730.5</v>
      </c>
      <c r="R5" s="270"/>
      <c r="T5" s="288"/>
      <c r="V5" s="288"/>
      <c r="W5" s="290"/>
      <c r="X5" s="3"/>
      <c r="Y5" s="291"/>
      <c r="Z5" s="283"/>
      <c r="AA5" s="283"/>
      <c r="AB5" s="283"/>
      <c r="AC5" s="283"/>
      <c r="AD5" s="283"/>
      <c r="AE5" s="283"/>
      <c r="AF5" s="284"/>
    </row>
    <row r="6" spans="1:32" ht="18" hidden="1" customHeight="1">
      <c r="A6" s="28" t="s">
        <v>22</v>
      </c>
      <c r="B6" s="278"/>
      <c r="C6" s="37"/>
      <c r="D6" s="278"/>
      <c r="E6" s="37"/>
      <c r="F6" s="278"/>
      <c r="G6" s="278"/>
      <c r="H6" s="58"/>
      <c r="I6" s="287"/>
      <c r="J6" s="272"/>
      <c r="K6" s="274"/>
      <c r="L6" s="274"/>
      <c r="M6" s="274"/>
      <c r="N6" s="274"/>
      <c r="O6" s="274"/>
      <c r="P6" s="275" t="e">
        <v>#VALUE!</v>
      </c>
      <c r="R6" s="115"/>
      <c r="T6" s="115"/>
      <c r="V6" s="115"/>
      <c r="W6" s="115"/>
    </row>
    <row r="7" spans="1:32" ht="18" hidden="1" customHeight="1">
      <c r="A7" s="24">
        <v>43039</v>
      </c>
      <c r="B7" s="277" t="s">
        <v>9</v>
      </c>
      <c r="C7" s="104"/>
      <c r="D7" s="277"/>
      <c r="E7" s="104"/>
      <c r="F7" s="277"/>
      <c r="G7" s="277" t="s">
        <v>40</v>
      </c>
      <c r="H7" s="105"/>
      <c r="I7" s="281"/>
      <c r="J7" s="272">
        <v>5.5</v>
      </c>
      <c r="K7" s="274">
        <v>2.1</v>
      </c>
      <c r="L7" s="274">
        <v>1.3</v>
      </c>
      <c r="M7" s="274"/>
      <c r="N7" s="274"/>
      <c r="O7" s="274">
        <v>2.8</v>
      </c>
      <c r="P7" s="275">
        <v>701</v>
      </c>
      <c r="R7" s="115"/>
      <c r="V7" s="115"/>
      <c r="W7" s="115"/>
    </row>
    <row r="8" spans="1:32" s="3" customFormat="1" ht="18" hidden="1" customHeight="1">
      <c r="A8" s="23" t="s">
        <v>19</v>
      </c>
      <c r="B8" s="278"/>
      <c r="C8" s="30"/>
      <c r="D8" s="278"/>
      <c r="E8" s="30"/>
      <c r="F8" s="278"/>
      <c r="G8" s="278"/>
      <c r="H8" s="37"/>
      <c r="I8" s="282"/>
      <c r="J8" s="272"/>
      <c r="K8" s="274"/>
      <c r="L8" s="274"/>
      <c r="M8" s="274"/>
      <c r="N8" s="274"/>
      <c r="O8" s="274"/>
      <c r="P8" s="276" t="e">
        <v>#VALUE!</v>
      </c>
      <c r="R8" s="17"/>
    </row>
    <row r="9" spans="1:32" ht="18" hidden="1" customHeight="1">
      <c r="A9" s="24">
        <v>43040</v>
      </c>
      <c r="B9" s="277" t="s">
        <v>62</v>
      </c>
      <c r="C9" s="91"/>
      <c r="D9" s="112"/>
      <c r="E9" s="91"/>
      <c r="F9" s="112" t="s">
        <v>77</v>
      </c>
      <c r="G9" s="279" t="s">
        <v>67</v>
      </c>
      <c r="H9" s="91"/>
      <c r="I9" s="281"/>
      <c r="J9" s="272">
        <v>5</v>
      </c>
      <c r="K9" s="274">
        <v>2</v>
      </c>
      <c r="L9" s="274">
        <v>1.6</v>
      </c>
      <c r="M9" s="274"/>
      <c r="N9" s="274"/>
      <c r="O9" s="274">
        <v>2.8</v>
      </c>
      <c r="P9" s="275">
        <v>666</v>
      </c>
      <c r="R9" s="115"/>
      <c r="V9" s="115"/>
      <c r="W9" s="115"/>
    </row>
    <row r="10" spans="1:32" s="3" customFormat="1" ht="18" hidden="1" customHeight="1">
      <c r="A10" s="28" t="s">
        <v>61</v>
      </c>
      <c r="B10" s="278"/>
      <c r="C10" s="92"/>
      <c r="D10" s="113"/>
      <c r="E10" s="92"/>
      <c r="F10" s="113"/>
      <c r="G10" s="280"/>
      <c r="H10" s="92"/>
      <c r="I10" s="282"/>
      <c r="J10" s="272"/>
      <c r="K10" s="274"/>
      <c r="L10" s="274"/>
      <c r="M10" s="274"/>
      <c r="N10" s="274"/>
      <c r="O10" s="274"/>
      <c r="P10" s="276" t="e">
        <v>#VALUE!</v>
      </c>
      <c r="R10" s="17"/>
    </row>
    <row r="11" spans="1:32" ht="18" hidden="1" customHeight="1">
      <c r="A11" s="25">
        <v>43041</v>
      </c>
      <c r="B11" s="277" t="s">
        <v>63</v>
      </c>
      <c r="C11" s="105"/>
      <c r="D11" s="111"/>
      <c r="E11" s="87"/>
      <c r="F11" s="111" t="s">
        <v>78</v>
      </c>
      <c r="G11" s="277" t="s">
        <v>40</v>
      </c>
      <c r="H11" s="105"/>
      <c r="I11" s="281" t="s">
        <v>55</v>
      </c>
      <c r="J11" s="272">
        <v>5.0999999999999996</v>
      </c>
      <c r="K11" s="274">
        <v>2.1</v>
      </c>
      <c r="L11" s="274">
        <v>1.4</v>
      </c>
      <c r="M11" s="274"/>
      <c r="N11" s="274">
        <v>1</v>
      </c>
      <c r="O11" s="274">
        <v>2.4</v>
      </c>
      <c r="P11" s="275">
        <v>761.7</v>
      </c>
      <c r="R11" s="115"/>
      <c r="S11" s="117"/>
      <c r="T11" s="117"/>
      <c r="U11" s="115"/>
      <c r="V11" s="115"/>
      <c r="W11" s="115"/>
    </row>
    <row r="12" spans="1:32" s="4" customFormat="1" ht="18" hidden="1" customHeight="1">
      <c r="A12" s="23" t="s">
        <v>21</v>
      </c>
      <c r="B12" s="278"/>
      <c r="C12" s="104"/>
      <c r="D12" s="114"/>
      <c r="E12" s="85"/>
      <c r="F12" s="114"/>
      <c r="G12" s="278"/>
      <c r="H12" s="104"/>
      <c r="I12" s="282"/>
      <c r="J12" s="272"/>
      <c r="K12" s="274"/>
      <c r="L12" s="274"/>
      <c r="M12" s="274"/>
      <c r="N12" s="274"/>
      <c r="O12" s="274"/>
      <c r="P12" s="275" t="e">
        <v>#VALUE!</v>
      </c>
      <c r="R12" s="117"/>
      <c r="S12" s="236"/>
      <c r="T12" s="3"/>
      <c r="U12" s="7"/>
      <c r="V12" s="7"/>
      <c r="W12" s="7"/>
    </row>
    <row r="13" spans="1:32" ht="18" customHeight="1">
      <c r="A13" s="25">
        <v>43072</v>
      </c>
      <c r="B13" s="277" t="s">
        <v>50</v>
      </c>
      <c r="C13" s="105" t="s">
        <v>82</v>
      </c>
      <c r="D13" s="277" t="s">
        <v>199</v>
      </c>
      <c r="E13" s="88" t="s">
        <v>85</v>
      </c>
      <c r="F13" s="293" t="s">
        <v>162</v>
      </c>
      <c r="G13" s="294" t="s">
        <v>44</v>
      </c>
      <c r="H13" s="59" t="s">
        <v>86</v>
      </c>
      <c r="I13" s="281" t="s">
        <v>80</v>
      </c>
      <c r="J13" s="272">
        <v>5.0999999999999996</v>
      </c>
      <c r="K13" s="274">
        <v>2</v>
      </c>
      <c r="L13" s="274">
        <v>1.5</v>
      </c>
      <c r="M13" s="274">
        <v>1</v>
      </c>
      <c r="N13" s="274"/>
      <c r="O13" s="274">
        <v>2</v>
      </c>
      <c r="P13" s="292">
        <f t="shared" ref="P13" si="0">(J13*70+K13*75+L13*25+M13*60+N13*120+O13*45)</f>
        <v>694.5</v>
      </c>
      <c r="R13" s="60"/>
    </row>
    <row r="14" spans="1:32" ht="18" customHeight="1">
      <c r="A14" s="28" t="s">
        <v>22</v>
      </c>
      <c r="B14" s="278"/>
      <c r="C14" s="82" t="s">
        <v>98</v>
      </c>
      <c r="D14" s="278"/>
      <c r="E14" s="82" t="s">
        <v>149</v>
      </c>
      <c r="F14" s="278"/>
      <c r="G14" s="294"/>
      <c r="H14" s="84" t="s">
        <v>158</v>
      </c>
      <c r="I14" s="282"/>
      <c r="J14" s="272"/>
      <c r="K14" s="274"/>
      <c r="L14" s="274"/>
      <c r="M14" s="274"/>
      <c r="N14" s="274"/>
      <c r="O14" s="274"/>
      <c r="P14" s="275" t="e">
        <v>#VALUE!</v>
      </c>
      <c r="R14" s="62"/>
    </row>
    <row r="15" spans="1:32" ht="17.649999999999999" customHeight="1">
      <c r="A15" s="25">
        <f>A13+1</f>
        <v>43073</v>
      </c>
      <c r="B15" s="277" t="s">
        <v>64</v>
      </c>
      <c r="C15" s="95" t="s">
        <v>94</v>
      </c>
      <c r="D15" s="295" t="s">
        <v>164</v>
      </c>
      <c r="E15" s="90" t="s">
        <v>156</v>
      </c>
      <c r="F15" s="277" t="s">
        <v>162</v>
      </c>
      <c r="G15" s="277" t="s">
        <v>45</v>
      </c>
      <c r="H15" s="105" t="s">
        <v>88</v>
      </c>
      <c r="I15" s="281"/>
      <c r="J15" s="272">
        <v>5.4</v>
      </c>
      <c r="K15" s="274">
        <v>2.1</v>
      </c>
      <c r="L15" s="274">
        <v>1.5</v>
      </c>
      <c r="M15" s="274"/>
      <c r="N15" s="274"/>
      <c r="O15" s="274">
        <v>2.2000000000000002</v>
      </c>
      <c r="P15" s="275">
        <f t="shared" ref="P15" si="1">(J15*70+K15*75+L15*25+M15*60+N15*120+O15*45)</f>
        <v>672</v>
      </c>
      <c r="R15" s="63"/>
      <c r="S15" s="19"/>
    </row>
    <row r="16" spans="1:32" s="3" customFormat="1" ht="17.649999999999999" customHeight="1">
      <c r="A16" s="28" t="s">
        <v>59</v>
      </c>
      <c r="B16" s="278"/>
      <c r="C16" s="96" t="s">
        <v>95</v>
      </c>
      <c r="D16" s="296"/>
      <c r="E16" s="97" t="s">
        <v>157</v>
      </c>
      <c r="F16" s="278"/>
      <c r="G16" s="278"/>
      <c r="H16" s="82" t="s">
        <v>152</v>
      </c>
      <c r="I16" s="282"/>
      <c r="J16" s="272"/>
      <c r="K16" s="274"/>
      <c r="L16" s="274"/>
      <c r="M16" s="274"/>
      <c r="N16" s="274"/>
      <c r="O16" s="274"/>
      <c r="P16" s="275" t="e">
        <v>#VALUE!</v>
      </c>
      <c r="S16" s="20"/>
    </row>
    <row r="17" spans="1:20" ht="18" customHeight="1">
      <c r="A17" s="240">
        <f>A15+1</f>
        <v>43074</v>
      </c>
      <c r="B17" s="279" t="s">
        <v>38</v>
      </c>
      <c r="C17" s="125" t="s">
        <v>83</v>
      </c>
      <c r="D17" s="298" t="s">
        <v>162</v>
      </c>
      <c r="E17" s="93" t="s">
        <v>311</v>
      </c>
      <c r="F17" s="279" t="s">
        <v>309</v>
      </c>
      <c r="G17" s="297" t="s">
        <v>160</v>
      </c>
      <c r="H17" s="93" t="s">
        <v>89</v>
      </c>
      <c r="I17" s="281"/>
      <c r="J17" s="272">
        <v>5.0999999999999996</v>
      </c>
      <c r="K17" s="274">
        <v>2.2000000000000002</v>
      </c>
      <c r="L17" s="274">
        <v>1.5</v>
      </c>
      <c r="M17" s="274"/>
      <c r="N17" s="274"/>
      <c r="O17" s="274">
        <v>2.5</v>
      </c>
      <c r="P17" s="275">
        <f t="shared" ref="P17" si="2">(J17*70+K17*75+L17*25+M17*60+N17*120+O17*45)</f>
        <v>672</v>
      </c>
      <c r="R17" s="60"/>
    </row>
    <row r="18" spans="1:20" ht="18" customHeight="1">
      <c r="A18" s="241" t="s">
        <v>20</v>
      </c>
      <c r="B18" s="280"/>
      <c r="C18" s="92" t="s">
        <v>99</v>
      </c>
      <c r="D18" s="280"/>
      <c r="E18" s="237" t="s">
        <v>312</v>
      </c>
      <c r="F18" s="280"/>
      <c r="G18" s="297"/>
      <c r="H18" s="94" t="s">
        <v>90</v>
      </c>
      <c r="I18" s="282"/>
      <c r="J18" s="272"/>
      <c r="K18" s="274"/>
      <c r="L18" s="274"/>
      <c r="M18" s="274"/>
      <c r="N18" s="274"/>
      <c r="O18" s="274"/>
      <c r="P18" s="275" t="e">
        <v>#VALUE!</v>
      </c>
      <c r="R18" s="62"/>
    </row>
    <row r="19" spans="1:20" ht="17.649999999999999" customHeight="1">
      <c r="A19" s="25">
        <f>A17+1</f>
        <v>43075</v>
      </c>
      <c r="B19" s="277" t="s">
        <v>51</v>
      </c>
      <c r="C19" s="105" t="s">
        <v>84</v>
      </c>
      <c r="D19" s="277" t="s">
        <v>163</v>
      </c>
      <c r="E19" s="104" t="s">
        <v>87</v>
      </c>
      <c r="F19" s="285" t="s">
        <v>161</v>
      </c>
      <c r="G19" s="285" t="s">
        <v>45</v>
      </c>
      <c r="H19" s="105" t="s">
        <v>92</v>
      </c>
      <c r="I19" s="281"/>
      <c r="J19" s="272">
        <v>5.3</v>
      </c>
      <c r="K19" s="274">
        <v>2</v>
      </c>
      <c r="L19" s="274">
        <v>2</v>
      </c>
      <c r="M19" s="274"/>
      <c r="N19" s="274"/>
      <c r="O19" s="274">
        <v>2.2000000000000002</v>
      </c>
      <c r="P19" s="275">
        <f t="shared" ref="P19:P51" si="3">(J19*70+K19*75+L19*25+M19*60+N19*120+O19*45)</f>
        <v>670</v>
      </c>
      <c r="R19" s="199"/>
      <c r="S19" s="260"/>
    </row>
    <row r="20" spans="1:20" s="3" customFormat="1" ht="17.649999999999999" customHeight="1">
      <c r="A20" s="23" t="s">
        <v>21</v>
      </c>
      <c r="B20" s="278"/>
      <c r="C20" s="106" t="s">
        <v>91</v>
      </c>
      <c r="D20" s="278"/>
      <c r="E20" s="82" t="s">
        <v>226</v>
      </c>
      <c r="F20" s="278"/>
      <c r="G20" s="278"/>
      <c r="H20" s="82" t="s">
        <v>93</v>
      </c>
      <c r="I20" s="282"/>
      <c r="J20" s="272"/>
      <c r="K20" s="274"/>
      <c r="L20" s="274"/>
      <c r="M20" s="274"/>
      <c r="N20" s="274"/>
      <c r="O20" s="274"/>
      <c r="P20" s="275" t="e">
        <v>#VALUE!</v>
      </c>
      <c r="R20" s="61"/>
      <c r="S20" s="260"/>
    </row>
    <row r="21" spans="1:20" ht="17.649999999999999" customHeight="1">
      <c r="A21" s="25">
        <f>A19+1</f>
        <v>43076</v>
      </c>
      <c r="B21" s="277" t="s">
        <v>64</v>
      </c>
      <c r="C21" s="105" t="s">
        <v>232</v>
      </c>
      <c r="D21" s="277" t="s">
        <v>163</v>
      </c>
      <c r="E21" s="105" t="s">
        <v>249</v>
      </c>
      <c r="F21" s="295" t="s">
        <v>161</v>
      </c>
      <c r="G21" s="277" t="s">
        <v>45</v>
      </c>
      <c r="H21" s="90" t="s">
        <v>96</v>
      </c>
      <c r="I21" s="281" t="s">
        <v>42</v>
      </c>
      <c r="J21" s="272">
        <v>5</v>
      </c>
      <c r="K21" s="274">
        <v>2.1</v>
      </c>
      <c r="L21" s="274">
        <v>2</v>
      </c>
      <c r="M21" s="274">
        <v>1</v>
      </c>
      <c r="N21" s="274"/>
      <c r="O21" s="274">
        <v>2.2999999999999998</v>
      </c>
      <c r="P21" s="275">
        <f t="shared" ref="P21:P53" si="4">(J21*70+K21*75+L21*25+M21*60+N21*120+O21*45)</f>
        <v>721</v>
      </c>
      <c r="R21" s="63"/>
      <c r="S21" s="19"/>
    </row>
    <row r="22" spans="1:20" s="3" customFormat="1" ht="17.649999999999999" customHeight="1" thickBot="1">
      <c r="A22" s="139" t="s">
        <v>60</v>
      </c>
      <c r="B22" s="301"/>
      <c r="C22" s="89" t="s">
        <v>233</v>
      </c>
      <c r="D22" s="301"/>
      <c r="E22" s="89" t="s">
        <v>231</v>
      </c>
      <c r="F22" s="302"/>
      <c r="G22" s="301"/>
      <c r="H22" s="141" t="s">
        <v>97</v>
      </c>
      <c r="I22" s="303"/>
      <c r="J22" s="304"/>
      <c r="K22" s="299"/>
      <c r="L22" s="299"/>
      <c r="M22" s="299"/>
      <c r="N22" s="299"/>
      <c r="O22" s="299"/>
      <c r="P22" s="300" t="e">
        <v>#VALUE!</v>
      </c>
      <c r="S22" s="20"/>
    </row>
    <row r="23" spans="1:20" ht="17.649999999999999" hidden="1" customHeight="1">
      <c r="A23" s="138">
        <v>43078</v>
      </c>
      <c r="B23" s="98" t="s">
        <v>76</v>
      </c>
      <c r="C23" s="98"/>
      <c r="D23" s="306"/>
      <c r="E23" s="99"/>
      <c r="F23" s="308"/>
      <c r="G23" s="308" t="s">
        <v>57</v>
      </c>
      <c r="H23" s="99"/>
      <c r="I23" s="286"/>
      <c r="J23" s="311">
        <v>5.2</v>
      </c>
      <c r="K23" s="312">
        <v>2.2000000000000002</v>
      </c>
      <c r="L23" s="312">
        <v>1.1000000000000001</v>
      </c>
      <c r="M23" s="312"/>
      <c r="N23" s="312"/>
      <c r="O23" s="312">
        <v>2.6</v>
      </c>
      <c r="P23" s="275">
        <f t="shared" ref="P23" si="5">(J23*70+K23*75+L23*25+M23*60+N23*120+O23*45)</f>
        <v>673.5</v>
      </c>
    </row>
    <row r="24" spans="1:20" s="3" customFormat="1" ht="17.649999999999999" hidden="1" customHeight="1" thickBot="1">
      <c r="A24" s="100" t="s">
        <v>46</v>
      </c>
      <c r="B24" s="101" t="s">
        <v>73</v>
      </c>
      <c r="C24" s="102"/>
      <c r="D24" s="307"/>
      <c r="E24" s="103"/>
      <c r="F24" s="309"/>
      <c r="G24" s="309"/>
      <c r="H24" s="103"/>
      <c r="I24" s="310"/>
      <c r="J24" s="304"/>
      <c r="K24" s="299"/>
      <c r="L24" s="299"/>
      <c r="M24" s="299"/>
      <c r="N24" s="299"/>
      <c r="O24" s="299"/>
      <c r="P24" s="300" t="e">
        <v>#VALUE!</v>
      </c>
    </row>
    <row r="25" spans="1:20" ht="17.649999999999999" customHeight="1">
      <c r="A25" s="27">
        <f>A21+3</f>
        <v>43079</v>
      </c>
      <c r="B25" s="277" t="s">
        <v>50</v>
      </c>
      <c r="C25" s="105" t="s">
        <v>104</v>
      </c>
      <c r="D25" s="277" t="s">
        <v>161</v>
      </c>
      <c r="E25" s="105" t="s">
        <v>100</v>
      </c>
      <c r="F25" s="305" t="s">
        <v>161</v>
      </c>
      <c r="G25" s="277" t="s">
        <v>44</v>
      </c>
      <c r="H25" s="90" t="s">
        <v>103</v>
      </c>
      <c r="I25" s="281" t="s">
        <v>80</v>
      </c>
      <c r="J25" s="311">
        <v>5.3</v>
      </c>
      <c r="K25" s="312">
        <v>2</v>
      </c>
      <c r="L25" s="312">
        <v>1.5</v>
      </c>
      <c r="M25" s="273">
        <v>1</v>
      </c>
      <c r="N25" s="312"/>
      <c r="O25" s="312">
        <v>2.2000000000000002</v>
      </c>
      <c r="P25" s="292">
        <f t="shared" si="3"/>
        <v>717.5</v>
      </c>
    </row>
    <row r="26" spans="1:20" s="3" customFormat="1" ht="17.649999999999999" customHeight="1">
      <c r="A26" s="23" t="s">
        <v>18</v>
      </c>
      <c r="B26" s="278"/>
      <c r="C26" s="82" t="s">
        <v>105</v>
      </c>
      <c r="D26" s="278"/>
      <c r="E26" s="82" t="s">
        <v>101</v>
      </c>
      <c r="F26" s="296"/>
      <c r="G26" s="278"/>
      <c r="H26" s="97" t="s">
        <v>102</v>
      </c>
      <c r="I26" s="282"/>
      <c r="J26" s="272"/>
      <c r="K26" s="274"/>
      <c r="L26" s="274"/>
      <c r="M26" s="274"/>
      <c r="N26" s="274"/>
      <c r="O26" s="274"/>
      <c r="P26" s="275" t="e">
        <v>#VALUE!</v>
      </c>
    </row>
    <row r="27" spans="1:20" ht="17.649999999999999" customHeight="1">
      <c r="A27" s="24">
        <f>A25+1</f>
        <v>43080</v>
      </c>
      <c r="B27" s="277" t="s">
        <v>9</v>
      </c>
      <c r="C27" s="105" t="s">
        <v>308</v>
      </c>
      <c r="D27" s="277" t="s">
        <v>309</v>
      </c>
      <c r="E27" s="105" t="s">
        <v>129</v>
      </c>
      <c r="F27" s="277" t="s">
        <v>161</v>
      </c>
      <c r="G27" s="277" t="s">
        <v>45</v>
      </c>
      <c r="H27" s="105" t="s">
        <v>242</v>
      </c>
      <c r="I27" s="313"/>
      <c r="J27" s="272">
        <v>5</v>
      </c>
      <c r="K27" s="274">
        <v>2.4</v>
      </c>
      <c r="L27" s="274">
        <v>2</v>
      </c>
      <c r="M27" s="274"/>
      <c r="N27" s="274"/>
      <c r="O27" s="274">
        <v>2.2000000000000002</v>
      </c>
      <c r="P27" s="275">
        <f t="shared" si="4"/>
        <v>679</v>
      </c>
      <c r="T27" s="18"/>
    </row>
    <row r="28" spans="1:20" s="3" customFormat="1" ht="17.649999999999999" customHeight="1">
      <c r="A28" s="23" t="s">
        <v>19</v>
      </c>
      <c r="B28" s="278"/>
      <c r="C28" s="238" t="s">
        <v>310</v>
      </c>
      <c r="D28" s="278"/>
      <c r="E28" s="82" t="s">
        <v>159</v>
      </c>
      <c r="F28" s="278"/>
      <c r="G28" s="278"/>
      <c r="H28" s="82" t="s">
        <v>241</v>
      </c>
      <c r="I28" s="314"/>
      <c r="J28" s="272"/>
      <c r="K28" s="274"/>
      <c r="L28" s="274"/>
      <c r="M28" s="274"/>
      <c r="N28" s="274"/>
      <c r="O28" s="274"/>
      <c r="P28" s="275" t="e">
        <v>#VALUE!</v>
      </c>
      <c r="T28" s="21"/>
    </row>
    <row r="29" spans="1:20" ht="17.649999999999999" customHeight="1">
      <c r="A29" s="240">
        <f>A27+1</f>
        <v>43081</v>
      </c>
      <c r="B29" s="297" t="s">
        <v>38</v>
      </c>
      <c r="C29" s="125" t="s">
        <v>331</v>
      </c>
      <c r="D29" s="298" t="s">
        <v>305</v>
      </c>
      <c r="E29" s="242" t="s">
        <v>313</v>
      </c>
      <c r="F29" s="279" t="s">
        <v>309</v>
      </c>
      <c r="G29" s="297" t="s">
        <v>44</v>
      </c>
      <c r="H29" s="91" t="s">
        <v>306</v>
      </c>
      <c r="I29" s="281"/>
      <c r="J29" s="272">
        <v>5.5</v>
      </c>
      <c r="K29" s="274">
        <v>2.2999999999999998</v>
      </c>
      <c r="L29" s="274">
        <v>1.5</v>
      </c>
      <c r="M29" s="274"/>
      <c r="N29" s="274"/>
      <c r="O29" s="274">
        <v>2</v>
      </c>
      <c r="P29" s="275">
        <f t="shared" ref="P29" si="6">(J29*70+K29*75+L29*25+M29*60+N29*120+O29*45)</f>
        <v>685</v>
      </c>
      <c r="R29" s="117"/>
    </row>
    <row r="30" spans="1:20" s="3" customFormat="1" ht="17.649999999999999" customHeight="1">
      <c r="A30" s="241" t="s">
        <v>20</v>
      </c>
      <c r="B30" s="315"/>
      <c r="C30" s="237" t="s">
        <v>332</v>
      </c>
      <c r="D30" s="280"/>
      <c r="E30" s="237" t="s">
        <v>314</v>
      </c>
      <c r="F30" s="280"/>
      <c r="G30" s="297"/>
      <c r="H30" s="237" t="s">
        <v>307</v>
      </c>
      <c r="I30" s="282"/>
      <c r="J30" s="272"/>
      <c r="K30" s="274"/>
      <c r="L30" s="274"/>
      <c r="M30" s="274"/>
      <c r="N30" s="274"/>
      <c r="O30" s="274"/>
      <c r="P30" s="275" t="e">
        <v>#VALUE!</v>
      </c>
      <c r="S30" s="117"/>
    </row>
    <row r="31" spans="1:20" ht="17.649999999999999" customHeight="1">
      <c r="A31" s="25">
        <f>A29+1</f>
        <v>43082</v>
      </c>
      <c r="B31" s="277" t="s">
        <v>65</v>
      </c>
      <c r="C31" s="105" t="s">
        <v>107</v>
      </c>
      <c r="D31" s="277" t="s">
        <v>162</v>
      </c>
      <c r="E31" s="105" t="s">
        <v>127</v>
      </c>
      <c r="F31" s="277" t="s">
        <v>161</v>
      </c>
      <c r="G31" s="277" t="s">
        <v>40</v>
      </c>
      <c r="H31" s="105" t="s">
        <v>109</v>
      </c>
      <c r="I31" s="281" t="s">
        <v>56</v>
      </c>
      <c r="J31" s="274">
        <v>5</v>
      </c>
      <c r="K31" s="274">
        <v>2.4</v>
      </c>
      <c r="L31" s="274">
        <v>1.6</v>
      </c>
      <c r="M31" s="274"/>
      <c r="N31" s="274">
        <v>1</v>
      </c>
      <c r="O31" s="274">
        <v>2</v>
      </c>
      <c r="P31" s="275">
        <f t="shared" si="3"/>
        <v>780</v>
      </c>
      <c r="S31" s="8"/>
    </row>
    <row r="32" spans="1:20" s="9" customFormat="1" ht="17.649999999999999" customHeight="1">
      <c r="A32" s="23" t="s">
        <v>21</v>
      </c>
      <c r="B32" s="278"/>
      <c r="C32" s="104" t="s">
        <v>108</v>
      </c>
      <c r="D32" s="278"/>
      <c r="E32" s="82" t="s">
        <v>128</v>
      </c>
      <c r="F32" s="278"/>
      <c r="G32" s="278"/>
      <c r="H32" s="104" t="s">
        <v>110</v>
      </c>
      <c r="I32" s="282"/>
      <c r="J32" s="274"/>
      <c r="K32" s="274"/>
      <c r="L32" s="274"/>
      <c r="M32" s="274"/>
      <c r="N32" s="274"/>
      <c r="O32" s="274"/>
      <c r="P32" s="275" t="e">
        <v>#VALUE!</v>
      </c>
      <c r="T32" s="9" t="s">
        <v>54</v>
      </c>
    </row>
    <row r="33" spans="1:31" ht="17.649999999999999" customHeight="1">
      <c r="A33" s="25">
        <f>A31+1</f>
        <v>43083</v>
      </c>
      <c r="B33" s="277" t="s">
        <v>9</v>
      </c>
      <c r="C33" s="81" t="s">
        <v>111</v>
      </c>
      <c r="D33" s="295" t="s">
        <v>161</v>
      </c>
      <c r="E33" s="90" t="s">
        <v>113</v>
      </c>
      <c r="F33" s="295" t="s">
        <v>244</v>
      </c>
      <c r="G33" s="277" t="s">
        <v>40</v>
      </c>
      <c r="H33" s="105" t="s">
        <v>223</v>
      </c>
      <c r="I33" s="318" t="s">
        <v>42</v>
      </c>
      <c r="J33" s="274">
        <v>5</v>
      </c>
      <c r="K33" s="274">
        <v>2</v>
      </c>
      <c r="L33" s="274">
        <v>1.5</v>
      </c>
      <c r="M33" s="274">
        <v>1</v>
      </c>
      <c r="N33" s="274"/>
      <c r="O33" s="274">
        <v>2.2999999999999998</v>
      </c>
      <c r="P33" s="275">
        <f t="shared" si="4"/>
        <v>701</v>
      </c>
      <c r="S33" s="117"/>
    </row>
    <row r="34" spans="1:31" ht="17.649999999999999" customHeight="1" thickBot="1">
      <c r="A34" s="26" t="s">
        <v>41</v>
      </c>
      <c r="B34" s="301"/>
      <c r="C34" s="146" t="s">
        <v>112</v>
      </c>
      <c r="D34" s="302"/>
      <c r="E34" s="141" t="s">
        <v>245</v>
      </c>
      <c r="F34" s="302"/>
      <c r="G34" s="301"/>
      <c r="H34" s="89" t="s">
        <v>222</v>
      </c>
      <c r="I34" s="310"/>
      <c r="J34" s="299"/>
      <c r="K34" s="299"/>
      <c r="L34" s="299"/>
      <c r="M34" s="299"/>
      <c r="N34" s="299"/>
      <c r="O34" s="299"/>
      <c r="P34" s="300" t="e">
        <v>#VALUE!</v>
      </c>
      <c r="R34" s="117"/>
    </row>
    <row r="35" spans="1:31" s="2" customFormat="1" ht="17.649999999999999" customHeight="1">
      <c r="A35" s="27">
        <f>A33+3</f>
        <v>43086</v>
      </c>
      <c r="B35" s="293" t="s">
        <v>39</v>
      </c>
      <c r="C35" s="104" t="s">
        <v>318</v>
      </c>
      <c r="D35" s="277" t="s">
        <v>309</v>
      </c>
      <c r="E35" s="104" t="s">
        <v>206</v>
      </c>
      <c r="F35" s="305" t="s">
        <v>162</v>
      </c>
      <c r="G35" s="323" t="s">
        <v>333</v>
      </c>
      <c r="H35" s="239" t="s">
        <v>329</v>
      </c>
      <c r="I35" s="316" t="s">
        <v>43</v>
      </c>
      <c r="J35" s="311">
        <v>5.5</v>
      </c>
      <c r="K35" s="312">
        <v>2</v>
      </c>
      <c r="L35" s="312">
        <v>1.5</v>
      </c>
      <c r="M35" s="273">
        <v>1</v>
      </c>
      <c r="N35" s="312"/>
      <c r="O35" s="312">
        <v>2</v>
      </c>
      <c r="P35" s="292">
        <f t="shared" ref="P35" si="7">(J35*70+K35*75+L35*25+M35*60+N35*120+O35*45)</f>
        <v>722.5</v>
      </c>
      <c r="R35" s="3"/>
      <c r="S35" s="60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</row>
    <row r="36" spans="1:31" s="2" customFormat="1" ht="17.649999999999999" customHeight="1">
      <c r="A36" s="23" t="s">
        <v>18</v>
      </c>
      <c r="B36" s="278"/>
      <c r="C36" s="30" t="s">
        <v>319</v>
      </c>
      <c r="D36" s="278"/>
      <c r="E36" s="82" t="s">
        <v>207</v>
      </c>
      <c r="F36" s="296"/>
      <c r="G36" s="294"/>
      <c r="H36" s="84" t="s">
        <v>330</v>
      </c>
      <c r="I36" s="317"/>
      <c r="J36" s="272"/>
      <c r="K36" s="274"/>
      <c r="L36" s="274"/>
      <c r="M36" s="274"/>
      <c r="N36" s="274"/>
      <c r="O36" s="274"/>
      <c r="P36" s="275" t="e">
        <v>#VALUE!</v>
      </c>
      <c r="R36" s="116"/>
      <c r="S36" s="61"/>
      <c r="T36" s="149"/>
      <c r="U36" s="116"/>
      <c r="V36" s="117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s="2" customFormat="1" ht="17.649999999999999" customHeight="1">
      <c r="A37" s="24">
        <f>A35+1</f>
        <v>43087</v>
      </c>
      <c r="B37" s="294" t="s">
        <v>9</v>
      </c>
      <c r="C37" s="105" t="s">
        <v>117</v>
      </c>
      <c r="D37" s="277" t="s">
        <v>163</v>
      </c>
      <c r="E37" s="105" t="s">
        <v>217</v>
      </c>
      <c r="F37" s="277" t="s">
        <v>243</v>
      </c>
      <c r="G37" s="294" t="s">
        <v>45</v>
      </c>
      <c r="H37" s="105" t="s">
        <v>201</v>
      </c>
      <c r="I37" s="319"/>
      <c r="J37" s="272">
        <v>5</v>
      </c>
      <c r="K37" s="274">
        <v>2.1</v>
      </c>
      <c r="L37" s="274">
        <v>2.1</v>
      </c>
      <c r="M37" s="274"/>
      <c r="N37" s="274"/>
      <c r="O37" s="274">
        <v>2.5</v>
      </c>
      <c r="P37" s="275">
        <f t="shared" si="3"/>
        <v>672.5</v>
      </c>
      <c r="R37" s="116"/>
      <c r="S37" s="60"/>
      <c r="T37" s="149"/>
      <c r="U37" s="116"/>
      <c r="V37" s="116"/>
    </row>
    <row r="38" spans="1:31" s="10" customFormat="1" ht="17.649999999999999" customHeight="1">
      <c r="A38" s="23" t="s">
        <v>19</v>
      </c>
      <c r="B38" s="322"/>
      <c r="C38" s="82" t="s">
        <v>118</v>
      </c>
      <c r="D38" s="278"/>
      <c r="E38" s="82" t="s">
        <v>219</v>
      </c>
      <c r="F38" s="278"/>
      <c r="G38" s="294"/>
      <c r="H38" s="82" t="s">
        <v>208</v>
      </c>
      <c r="I38" s="319"/>
      <c r="J38" s="272"/>
      <c r="K38" s="274"/>
      <c r="L38" s="274"/>
      <c r="M38" s="274"/>
      <c r="N38" s="274"/>
      <c r="O38" s="274"/>
      <c r="P38" s="275" t="e">
        <v>#VALUE!</v>
      </c>
      <c r="R38" s="65"/>
      <c r="S38" s="60"/>
      <c r="T38" s="65"/>
      <c r="U38" s="65"/>
    </row>
    <row r="39" spans="1:31" s="2" customFormat="1" ht="17.649999999999999" customHeight="1">
      <c r="A39" s="240">
        <f>A37+1</f>
        <v>43088</v>
      </c>
      <c r="B39" s="297" t="s">
        <v>38</v>
      </c>
      <c r="C39" s="91" t="s">
        <v>119</v>
      </c>
      <c r="D39" s="279" t="s">
        <v>161</v>
      </c>
      <c r="E39" s="125" t="s">
        <v>202</v>
      </c>
      <c r="F39" s="279" t="s">
        <v>199</v>
      </c>
      <c r="G39" s="279" t="s">
        <v>160</v>
      </c>
      <c r="H39" s="91" t="s">
        <v>125</v>
      </c>
      <c r="I39" s="319"/>
      <c r="J39" s="272">
        <v>5.3</v>
      </c>
      <c r="K39" s="274">
        <v>2.1</v>
      </c>
      <c r="L39" s="274">
        <v>1.5</v>
      </c>
      <c r="M39" s="274"/>
      <c r="N39" s="274"/>
      <c r="O39" s="274">
        <v>2.4</v>
      </c>
      <c r="P39" s="275">
        <f t="shared" si="4"/>
        <v>674</v>
      </c>
      <c r="R39" s="116"/>
      <c r="S39" s="149"/>
      <c r="T39" s="149"/>
      <c r="U39" s="116"/>
    </row>
    <row r="40" spans="1:31" s="10" customFormat="1" ht="17.649999999999999" customHeight="1">
      <c r="A40" s="241" t="s">
        <v>20</v>
      </c>
      <c r="B40" s="315"/>
      <c r="C40" s="92" t="s">
        <v>120</v>
      </c>
      <c r="D40" s="280"/>
      <c r="E40" s="92" t="s">
        <v>203</v>
      </c>
      <c r="F40" s="280"/>
      <c r="G40" s="280"/>
      <c r="H40" s="92" t="s">
        <v>126</v>
      </c>
      <c r="I40" s="319"/>
      <c r="J40" s="320"/>
      <c r="K40" s="321"/>
      <c r="L40" s="321"/>
      <c r="M40" s="274"/>
      <c r="N40" s="321"/>
      <c r="O40" s="321"/>
      <c r="P40" s="275" t="e">
        <v>#VALUE!</v>
      </c>
      <c r="R40" s="65"/>
      <c r="S40" s="65"/>
      <c r="T40" s="65"/>
      <c r="U40" s="65"/>
    </row>
    <row r="41" spans="1:31" s="2" customFormat="1" ht="17.649999999999999" customHeight="1">
      <c r="A41" s="25">
        <f>A39+1</f>
        <v>43089</v>
      </c>
      <c r="B41" s="294" t="s">
        <v>66</v>
      </c>
      <c r="C41" s="105" t="s">
        <v>212</v>
      </c>
      <c r="D41" s="277" t="s">
        <v>166</v>
      </c>
      <c r="E41" s="105" t="s">
        <v>155</v>
      </c>
      <c r="F41" s="277" t="s">
        <v>165</v>
      </c>
      <c r="G41" s="294" t="s">
        <v>45</v>
      </c>
      <c r="H41" s="105" t="s">
        <v>123</v>
      </c>
      <c r="I41" s="319"/>
      <c r="J41" s="274">
        <v>5.8</v>
      </c>
      <c r="K41" s="274">
        <v>2.2999999999999998</v>
      </c>
      <c r="L41" s="274">
        <v>1.5</v>
      </c>
      <c r="M41" s="274"/>
      <c r="N41" s="274"/>
      <c r="O41" s="274">
        <v>3</v>
      </c>
      <c r="P41" s="275">
        <f t="shared" ref="P41" si="8">(J41*70+K41*75+L41*25+M41*60+N41*120+O41*45)</f>
        <v>751</v>
      </c>
      <c r="R41" s="116"/>
      <c r="S41" s="149"/>
      <c r="T41" s="149"/>
      <c r="U41" s="116"/>
    </row>
    <row r="42" spans="1:31" s="11" customFormat="1" ht="17.649999999999999" customHeight="1">
      <c r="A42" s="23" t="s">
        <v>21</v>
      </c>
      <c r="B42" s="322"/>
      <c r="C42" s="104" t="s">
        <v>213</v>
      </c>
      <c r="D42" s="278"/>
      <c r="E42" s="82" t="s">
        <v>214</v>
      </c>
      <c r="F42" s="278"/>
      <c r="G42" s="294"/>
      <c r="H42" s="104" t="s">
        <v>124</v>
      </c>
      <c r="I42" s="319"/>
      <c r="J42" s="274"/>
      <c r="K42" s="274"/>
      <c r="L42" s="274"/>
      <c r="M42" s="274"/>
      <c r="N42" s="274"/>
      <c r="O42" s="274"/>
      <c r="P42" s="275" t="e">
        <v>#VALUE!</v>
      </c>
      <c r="R42" s="66"/>
      <c r="S42" s="66"/>
      <c r="T42" s="66"/>
      <c r="U42" s="66"/>
    </row>
    <row r="43" spans="1:31" s="2" customFormat="1" ht="17.649999999999999" customHeight="1">
      <c r="A43" s="25">
        <f>A41+1</f>
        <v>43090</v>
      </c>
      <c r="B43" s="277" t="s">
        <v>9</v>
      </c>
      <c r="C43" s="105" t="s">
        <v>121</v>
      </c>
      <c r="D43" s="277" t="s">
        <v>167</v>
      </c>
      <c r="E43" s="105" t="s">
        <v>196</v>
      </c>
      <c r="F43" s="277" t="s">
        <v>161</v>
      </c>
      <c r="G43" s="294" t="s">
        <v>45</v>
      </c>
      <c r="H43" s="105" t="s">
        <v>234</v>
      </c>
      <c r="I43" s="317" t="s">
        <v>42</v>
      </c>
      <c r="J43" s="274">
        <v>5.7</v>
      </c>
      <c r="K43" s="274">
        <v>2</v>
      </c>
      <c r="L43" s="274">
        <v>1.5</v>
      </c>
      <c r="M43" s="274">
        <v>1</v>
      </c>
      <c r="N43" s="274"/>
      <c r="O43" s="274">
        <v>2.1</v>
      </c>
      <c r="P43" s="275">
        <f t="shared" si="3"/>
        <v>741</v>
      </c>
      <c r="R43" s="116"/>
      <c r="S43" s="116"/>
      <c r="T43" s="116"/>
      <c r="U43" s="116"/>
    </row>
    <row r="44" spans="1:31" s="10" customFormat="1" ht="17.649999999999999" customHeight="1">
      <c r="A44" s="23" t="s">
        <v>8</v>
      </c>
      <c r="B44" s="278"/>
      <c r="C44" s="82" t="s">
        <v>122</v>
      </c>
      <c r="D44" s="278"/>
      <c r="E44" s="82" t="s">
        <v>197</v>
      </c>
      <c r="F44" s="278"/>
      <c r="G44" s="294"/>
      <c r="H44" s="82" t="s">
        <v>235</v>
      </c>
      <c r="I44" s="317"/>
      <c r="J44" s="274"/>
      <c r="K44" s="274"/>
      <c r="L44" s="274"/>
      <c r="M44" s="274"/>
      <c r="N44" s="274"/>
      <c r="O44" s="274"/>
      <c r="P44" s="275" t="e">
        <v>#VALUE!</v>
      </c>
      <c r="R44" s="65"/>
      <c r="S44" s="65"/>
      <c r="T44" s="65"/>
      <c r="U44" s="65"/>
    </row>
    <row r="45" spans="1:31" s="10" customFormat="1" ht="17.649999999999999" customHeight="1">
      <c r="A45" s="24">
        <f>A43+1</f>
        <v>43091</v>
      </c>
      <c r="B45" s="285" t="s">
        <v>39</v>
      </c>
      <c r="C45" s="104" t="s">
        <v>315</v>
      </c>
      <c r="D45" s="285" t="s">
        <v>316</v>
      </c>
      <c r="E45" s="104" t="s">
        <v>322</v>
      </c>
      <c r="F45" s="285" t="s">
        <v>305</v>
      </c>
      <c r="G45" s="278" t="s">
        <v>333</v>
      </c>
      <c r="H45" s="57" t="s">
        <v>115</v>
      </c>
      <c r="I45" s="287" t="s">
        <v>42</v>
      </c>
      <c r="J45" s="312">
        <v>5.7</v>
      </c>
      <c r="K45" s="312">
        <v>2</v>
      </c>
      <c r="L45" s="312">
        <v>1.5</v>
      </c>
      <c r="M45" s="312">
        <v>1</v>
      </c>
      <c r="N45" s="312"/>
      <c r="O45" s="312">
        <v>2.1</v>
      </c>
      <c r="P45" s="349">
        <f t="shared" ref="P45" si="9">(J45*70+K45*75+L45*25+M45*60+N45*120+O45*45)</f>
        <v>741</v>
      </c>
      <c r="R45" s="65"/>
      <c r="S45" s="65"/>
      <c r="T45" s="65"/>
      <c r="U45" s="65"/>
    </row>
    <row r="46" spans="1:31" s="10" customFormat="1" ht="17.649999999999999" customHeight="1" thickBot="1">
      <c r="A46" s="139" t="s">
        <v>304</v>
      </c>
      <c r="B46" s="301"/>
      <c r="C46" s="89" t="s">
        <v>317</v>
      </c>
      <c r="D46" s="301"/>
      <c r="E46" s="89" t="s">
        <v>323</v>
      </c>
      <c r="F46" s="301"/>
      <c r="G46" s="324"/>
      <c r="H46" s="146" t="s">
        <v>116</v>
      </c>
      <c r="I46" s="325"/>
      <c r="J46" s="299"/>
      <c r="K46" s="299"/>
      <c r="L46" s="299"/>
      <c r="M46" s="299"/>
      <c r="N46" s="299"/>
      <c r="O46" s="299"/>
      <c r="P46" s="300" t="e">
        <v>#VALUE!</v>
      </c>
      <c r="R46" s="65"/>
      <c r="S46" s="65"/>
      <c r="T46" s="65"/>
      <c r="U46" s="65"/>
    </row>
    <row r="47" spans="1:31" s="2" customFormat="1" ht="17.649999999999999" customHeight="1">
      <c r="A47" s="27">
        <f>A43+3</f>
        <v>43093</v>
      </c>
      <c r="B47" s="293" t="s">
        <v>39</v>
      </c>
      <c r="C47" s="104" t="s">
        <v>326</v>
      </c>
      <c r="D47" s="285" t="s">
        <v>327</v>
      </c>
      <c r="E47" s="64" t="s">
        <v>130</v>
      </c>
      <c r="F47" s="285" t="s">
        <v>161</v>
      </c>
      <c r="G47" s="278" t="s">
        <v>44</v>
      </c>
      <c r="H47" s="57" t="s">
        <v>220</v>
      </c>
      <c r="I47" s="316" t="s">
        <v>43</v>
      </c>
      <c r="J47" s="271">
        <v>5.2</v>
      </c>
      <c r="K47" s="273">
        <v>2</v>
      </c>
      <c r="L47" s="273">
        <v>1.5</v>
      </c>
      <c r="M47" s="273">
        <v>1</v>
      </c>
      <c r="N47" s="273"/>
      <c r="O47" s="273">
        <v>2.5</v>
      </c>
      <c r="P47" s="292">
        <f t="shared" si="4"/>
        <v>724</v>
      </c>
      <c r="R47" s="116"/>
      <c r="S47" s="116"/>
      <c r="T47" s="116"/>
      <c r="U47" s="116"/>
    </row>
    <row r="48" spans="1:31" s="10" customFormat="1" ht="17.649999999999999" customHeight="1">
      <c r="A48" s="28" t="s">
        <v>22</v>
      </c>
      <c r="B48" s="278"/>
      <c r="C48" s="82" t="s">
        <v>328</v>
      </c>
      <c r="D48" s="278"/>
      <c r="E48" s="64" t="s">
        <v>97</v>
      </c>
      <c r="F48" s="278"/>
      <c r="G48" s="294"/>
      <c r="H48" s="57" t="s">
        <v>221</v>
      </c>
      <c r="I48" s="317"/>
      <c r="J48" s="272"/>
      <c r="K48" s="274"/>
      <c r="L48" s="274"/>
      <c r="M48" s="274"/>
      <c r="N48" s="274"/>
      <c r="O48" s="274"/>
      <c r="P48" s="275" t="e">
        <v>#VALUE!</v>
      </c>
    </row>
    <row r="49" spans="1:19" s="2" customFormat="1" ht="17.649999999999999" customHeight="1">
      <c r="A49" s="25">
        <f>A47+1</f>
        <v>43094</v>
      </c>
      <c r="B49" s="294" t="s">
        <v>9</v>
      </c>
      <c r="C49" s="86" t="s">
        <v>131</v>
      </c>
      <c r="D49" s="277" t="s">
        <v>168</v>
      </c>
      <c r="E49" s="86" t="s">
        <v>133</v>
      </c>
      <c r="F49" s="277" t="s">
        <v>161</v>
      </c>
      <c r="G49" s="317" t="s">
        <v>45</v>
      </c>
      <c r="H49" s="105" t="s">
        <v>135</v>
      </c>
      <c r="I49" s="317"/>
      <c r="J49" s="272">
        <v>5.6</v>
      </c>
      <c r="K49" s="274">
        <v>2</v>
      </c>
      <c r="L49" s="274">
        <v>1.6</v>
      </c>
      <c r="M49" s="274"/>
      <c r="N49" s="274"/>
      <c r="O49" s="274">
        <v>2.1</v>
      </c>
      <c r="P49" s="275">
        <f t="shared" ref="P49" si="10">(J49*70+K49*75+L49*25+M49*60+N49*120+O49*45)</f>
        <v>676.5</v>
      </c>
      <c r="R49" s="2" t="s">
        <v>236</v>
      </c>
    </row>
    <row r="50" spans="1:19" s="10" customFormat="1" ht="17.649999999999999" customHeight="1">
      <c r="A50" s="23" t="s">
        <v>19</v>
      </c>
      <c r="B50" s="322"/>
      <c r="C50" s="82" t="s">
        <v>132</v>
      </c>
      <c r="D50" s="278"/>
      <c r="E50" s="142" t="s">
        <v>134</v>
      </c>
      <c r="F50" s="278"/>
      <c r="G50" s="317"/>
      <c r="H50" s="84" t="s">
        <v>136</v>
      </c>
      <c r="I50" s="317"/>
      <c r="J50" s="272"/>
      <c r="K50" s="274"/>
      <c r="L50" s="274"/>
      <c r="M50" s="274"/>
      <c r="N50" s="274"/>
      <c r="O50" s="274"/>
      <c r="P50" s="275" t="e">
        <v>#VALUE!</v>
      </c>
    </row>
    <row r="51" spans="1:19" s="2" customFormat="1" ht="17.649999999999999" customHeight="1">
      <c r="A51" s="243">
        <f>A49+1</f>
        <v>43095</v>
      </c>
      <c r="B51" s="280" t="s">
        <v>38</v>
      </c>
      <c r="C51" s="125" t="s">
        <v>137</v>
      </c>
      <c r="D51" s="298" t="s">
        <v>161</v>
      </c>
      <c r="E51" s="125" t="s">
        <v>150</v>
      </c>
      <c r="F51" s="298" t="s">
        <v>161</v>
      </c>
      <c r="G51" s="279" t="s">
        <v>160</v>
      </c>
      <c r="H51" s="125" t="s">
        <v>153</v>
      </c>
      <c r="I51" s="328"/>
      <c r="J51" s="330">
        <v>5.5</v>
      </c>
      <c r="K51" s="326">
        <v>2</v>
      </c>
      <c r="L51" s="326">
        <v>1.5</v>
      </c>
      <c r="M51" s="326"/>
      <c r="N51" s="326"/>
      <c r="O51" s="326">
        <v>2.5</v>
      </c>
      <c r="P51" s="275">
        <f t="shared" si="3"/>
        <v>685</v>
      </c>
      <c r="R51" s="149"/>
    </row>
    <row r="52" spans="1:19" s="10" customFormat="1" ht="17.649999999999999" customHeight="1">
      <c r="A52" s="241" t="s">
        <v>20</v>
      </c>
      <c r="B52" s="315"/>
      <c r="C52" s="125" t="s">
        <v>138</v>
      </c>
      <c r="D52" s="298"/>
      <c r="E52" s="125" t="s">
        <v>151</v>
      </c>
      <c r="F52" s="298"/>
      <c r="G52" s="298"/>
      <c r="H52" s="92" t="s">
        <v>154</v>
      </c>
      <c r="I52" s="329"/>
      <c r="J52" s="331"/>
      <c r="K52" s="327"/>
      <c r="L52" s="327"/>
      <c r="M52" s="327"/>
      <c r="N52" s="327"/>
      <c r="O52" s="327"/>
      <c r="P52" s="275" t="e">
        <v>#VALUE!</v>
      </c>
      <c r="R52" s="123"/>
    </row>
    <row r="53" spans="1:19" s="2" customFormat="1" ht="17.649999999999999" customHeight="1">
      <c r="A53" s="124">
        <f>A51+1</f>
        <v>43096</v>
      </c>
      <c r="B53" s="332" t="s">
        <v>51</v>
      </c>
      <c r="C53" s="122" t="s">
        <v>139</v>
      </c>
      <c r="D53" s="334" t="s">
        <v>162</v>
      </c>
      <c r="E53" s="105" t="s">
        <v>147</v>
      </c>
      <c r="F53" s="334" t="s">
        <v>161</v>
      </c>
      <c r="G53" s="332" t="s">
        <v>79</v>
      </c>
      <c r="H53" s="122" t="s">
        <v>143</v>
      </c>
      <c r="I53" s="329" t="s">
        <v>55</v>
      </c>
      <c r="J53" s="327">
        <v>5.0999999999999996</v>
      </c>
      <c r="K53" s="327">
        <v>2</v>
      </c>
      <c r="L53" s="327">
        <v>1.6</v>
      </c>
      <c r="M53" s="327"/>
      <c r="N53" s="327">
        <v>1</v>
      </c>
      <c r="O53" s="327">
        <v>2</v>
      </c>
      <c r="P53" s="275">
        <f t="shared" si="4"/>
        <v>757</v>
      </c>
      <c r="R53" s="123"/>
      <c r="S53" s="116"/>
    </row>
    <row r="54" spans="1:19" s="10" customFormat="1" ht="17.649999999999999" customHeight="1">
      <c r="A54" s="121" t="s">
        <v>21</v>
      </c>
      <c r="B54" s="333"/>
      <c r="C54" s="143" t="s">
        <v>140</v>
      </c>
      <c r="D54" s="335"/>
      <c r="E54" s="104" t="s">
        <v>148</v>
      </c>
      <c r="F54" s="335"/>
      <c r="G54" s="332"/>
      <c r="H54" s="144" t="s">
        <v>144</v>
      </c>
      <c r="I54" s="329"/>
      <c r="J54" s="327"/>
      <c r="K54" s="327"/>
      <c r="L54" s="327"/>
      <c r="M54" s="327"/>
      <c r="N54" s="327"/>
      <c r="O54" s="327"/>
      <c r="P54" s="275" t="e">
        <v>#VALUE!</v>
      </c>
      <c r="R54" s="123"/>
      <c r="S54" s="65"/>
    </row>
    <row r="55" spans="1:19" s="2" customFormat="1" ht="17.649999999999999" customHeight="1">
      <c r="A55" s="24">
        <f>A53+1</f>
        <v>43097</v>
      </c>
      <c r="B55" s="278" t="s">
        <v>7</v>
      </c>
      <c r="C55" s="137" t="s">
        <v>145</v>
      </c>
      <c r="D55" s="285" t="s">
        <v>161</v>
      </c>
      <c r="E55" s="105" t="s">
        <v>141</v>
      </c>
      <c r="F55" s="285" t="s">
        <v>161</v>
      </c>
      <c r="G55" s="278" t="s">
        <v>81</v>
      </c>
      <c r="H55" s="104" t="s">
        <v>250</v>
      </c>
      <c r="I55" s="287" t="s">
        <v>80</v>
      </c>
      <c r="J55" s="312">
        <v>5</v>
      </c>
      <c r="K55" s="312">
        <v>2.4</v>
      </c>
      <c r="L55" s="312">
        <v>1.8</v>
      </c>
      <c r="M55" s="312">
        <v>1</v>
      </c>
      <c r="N55" s="312"/>
      <c r="O55" s="312">
        <v>2.2999999999999998</v>
      </c>
      <c r="P55" s="275">
        <f t="shared" ref="P55" si="11">(J55*70+K55*75+L55*25+M55*60+N55*120+O55*45)</f>
        <v>738.5</v>
      </c>
      <c r="R55" s="61"/>
      <c r="S55" s="116"/>
    </row>
    <row r="56" spans="1:19" s="10" customFormat="1" ht="17.649999999999999" customHeight="1" thickBot="1">
      <c r="A56" s="26" t="s">
        <v>8</v>
      </c>
      <c r="B56" s="336"/>
      <c r="C56" s="145" t="s">
        <v>146</v>
      </c>
      <c r="D56" s="301"/>
      <c r="E56" s="89" t="s">
        <v>142</v>
      </c>
      <c r="F56" s="301"/>
      <c r="G56" s="324"/>
      <c r="H56" s="89" t="s">
        <v>251</v>
      </c>
      <c r="I56" s="325"/>
      <c r="J56" s="299"/>
      <c r="K56" s="299"/>
      <c r="L56" s="299"/>
      <c r="M56" s="299"/>
      <c r="N56" s="299"/>
      <c r="O56" s="299"/>
      <c r="P56" s="300" t="e">
        <v>#VALUE!</v>
      </c>
    </row>
    <row r="57" spans="1:19" s="10" customFormat="1" ht="17.649999999999999" hidden="1" customHeight="1">
      <c r="A57" s="76">
        <v>43008</v>
      </c>
      <c r="B57" s="337" t="s">
        <v>50</v>
      </c>
      <c r="C57" s="77"/>
      <c r="D57" s="337"/>
      <c r="E57" s="77"/>
      <c r="F57" s="337"/>
      <c r="G57" s="337"/>
      <c r="H57" s="78"/>
      <c r="I57" s="339"/>
      <c r="J57" s="341"/>
      <c r="K57" s="345"/>
      <c r="L57" s="345"/>
      <c r="M57" s="345"/>
      <c r="N57" s="345"/>
      <c r="O57" s="345"/>
      <c r="P57" s="347"/>
    </row>
    <row r="58" spans="1:19" s="10" customFormat="1" ht="17.649999999999999" hidden="1" customHeight="1" thickBot="1">
      <c r="A58" s="79" t="s">
        <v>46</v>
      </c>
      <c r="B58" s="338"/>
      <c r="C58" s="75"/>
      <c r="D58" s="338"/>
      <c r="E58" s="75"/>
      <c r="F58" s="338"/>
      <c r="G58" s="338"/>
      <c r="H58" s="80"/>
      <c r="I58" s="340"/>
      <c r="J58" s="342"/>
      <c r="K58" s="346"/>
      <c r="L58" s="346"/>
      <c r="M58" s="346"/>
      <c r="N58" s="346"/>
      <c r="O58" s="346"/>
      <c r="P58" s="348"/>
    </row>
    <row r="59" spans="1:19" s="14" customFormat="1" ht="14.25" customHeight="1">
      <c r="A59" s="360" t="s">
        <v>23</v>
      </c>
      <c r="B59" s="361"/>
      <c r="C59" s="343" t="s">
        <v>24</v>
      </c>
      <c r="D59" s="343"/>
      <c r="E59" s="120" t="s">
        <v>25</v>
      </c>
      <c r="F59" s="343" t="s">
        <v>26</v>
      </c>
      <c r="G59" s="343"/>
      <c r="H59" s="120" t="s">
        <v>27</v>
      </c>
      <c r="I59" s="343" t="s">
        <v>28</v>
      </c>
      <c r="J59" s="343"/>
      <c r="K59" s="343"/>
      <c r="L59" s="343" t="s">
        <v>29</v>
      </c>
      <c r="M59" s="343"/>
      <c r="N59" s="343" t="s">
        <v>30</v>
      </c>
      <c r="O59" s="343"/>
      <c r="P59" s="344"/>
      <c r="Q59" s="12"/>
      <c r="R59" s="13"/>
      <c r="S59" s="13"/>
    </row>
    <row r="60" spans="1:19" s="15" customFormat="1" ht="14.65" customHeight="1">
      <c r="A60" s="355" t="s">
        <v>31</v>
      </c>
      <c r="B60" s="356"/>
      <c r="C60" s="357">
        <v>670</v>
      </c>
      <c r="D60" s="357" t="s">
        <v>32</v>
      </c>
      <c r="E60" s="119">
        <v>4.5</v>
      </c>
      <c r="F60" s="358">
        <v>2</v>
      </c>
      <c r="G60" s="358"/>
      <c r="H60" s="119">
        <v>1.5</v>
      </c>
      <c r="I60" s="357" t="s">
        <v>6</v>
      </c>
      <c r="J60" s="357"/>
      <c r="K60" s="357" t="s">
        <v>32</v>
      </c>
      <c r="L60" s="357" t="s">
        <v>6</v>
      </c>
      <c r="M60" s="357"/>
      <c r="N60" s="357">
        <v>2</v>
      </c>
      <c r="O60" s="357"/>
      <c r="P60" s="359"/>
      <c r="Q60" s="16"/>
    </row>
    <row r="61" spans="1:19" s="15" customFormat="1" ht="14.65" customHeight="1">
      <c r="A61" s="355" t="s">
        <v>33</v>
      </c>
      <c r="B61" s="356"/>
      <c r="C61" s="357">
        <v>770</v>
      </c>
      <c r="D61" s="357" t="s">
        <v>32</v>
      </c>
      <c r="E61" s="119">
        <v>5</v>
      </c>
      <c r="F61" s="358">
        <v>2</v>
      </c>
      <c r="G61" s="358"/>
      <c r="H61" s="119">
        <v>2</v>
      </c>
      <c r="I61" s="357" t="s">
        <v>6</v>
      </c>
      <c r="J61" s="357"/>
      <c r="K61" s="357" t="s">
        <v>32</v>
      </c>
      <c r="L61" s="357" t="s">
        <v>6</v>
      </c>
      <c r="M61" s="357"/>
      <c r="N61" s="357">
        <v>2.5</v>
      </c>
      <c r="O61" s="357"/>
      <c r="P61" s="359"/>
    </row>
    <row r="62" spans="1:19" s="15" customFormat="1" ht="14.65" customHeight="1" thickBot="1">
      <c r="A62" s="350" t="s">
        <v>37</v>
      </c>
      <c r="B62" s="351"/>
      <c r="C62" s="352">
        <v>860</v>
      </c>
      <c r="D62" s="352" t="s">
        <v>32</v>
      </c>
      <c r="E62" s="118">
        <v>5.5</v>
      </c>
      <c r="F62" s="353">
        <v>2.5</v>
      </c>
      <c r="G62" s="353"/>
      <c r="H62" s="118">
        <v>2</v>
      </c>
      <c r="I62" s="352" t="s">
        <v>6</v>
      </c>
      <c r="J62" s="352"/>
      <c r="K62" s="352" t="s">
        <v>32</v>
      </c>
      <c r="L62" s="352" t="s">
        <v>6</v>
      </c>
      <c r="M62" s="352"/>
      <c r="N62" s="352">
        <v>2.5</v>
      </c>
      <c r="O62" s="352"/>
      <c r="P62" s="354"/>
    </row>
    <row r="63" spans="1:19" s="15" customFormat="1" ht="14.65" customHeight="1">
      <c r="A63" s="56" t="s">
        <v>34</v>
      </c>
      <c r="B63" s="47"/>
      <c r="C63" s="48"/>
      <c r="D63" s="49"/>
      <c r="E63" s="49"/>
      <c r="F63" s="49"/>
      <c r="G63" s="48"/>
      <c r="H63" s="48"/>
      <c r="I63" s="49"/>
      <c r="J63" s="47"/>
      <c r="K63" s="47"/>
      <c r="L63" s="47"/>
      <c r="M63" s="47"/>
      <c r="N63" s="47"/>
      <c r="O63" s="50"/>
      <c r="P63" s="49"/>
      <c r="Q63" s="16"/>
    </row>
    <row r="64" spans="1:19" s="15" customFormat="1" ht="14.65" customHeight="1">
      <c r="A64" s="44" t="s">
        <v>35</v>
      </c>
      <c r="B64" s="51"/>
      <c r="C64" s="52"/>
      <c r="D64" s="51"/>
      <c r="E64" s="51"/>
      <c r="F64" s="51"/>
      <c r="G64" s="52"/>
      <c r="H64" s="52"/>
      <c r="I64" s="51"/>
      <c r="J64" s="51"/>
      <c r="K64" s="51"/>
      <c r="L64" s="51"/>
      <c r="M64" s="51"/>
      <c r="N64" s="51"/>
      <c r="O64" s="53"/>
      <c r="P64" s="51"/>
      <c r="Q64" s="16"/>
    </row>
    <row r="65" spans="1:16" ht="14.65" customHeight="1">
      <c r="A65" s="73"/>
      <c r="B65" s="51"/>
      <c r="C65" s="73" t="s">
        <v>53</v>
      </c>
      <c r="D65" s="51"/>
      <c r="E65" s="72" t="s">
        <v>52</v>
      </c>
      <c r="F65" s="51"/>
      <c r="G65" s="51"/>
      <c r="H65" s="51"/>
      <c r="I65" s="54" t="s">
        <v>36</v>
      </c>
      <c r="J65" s="51"/>
      <c r="K65" s="51"/>
      <c r="L65" s="51"/>
      <c r="M65" s="51"/>
      <c r="N65" s="51"/>
      <c r="O65" s="51"/>
      <c r="P65" s="51"/>
    </row>
    <row r="66" spans="1:16" ht="21" customHeight="1">
      <c r="A66" s="45"/>
      <c r="B66" s="51"/>
      <c r="C66" s="52"/>
      <c r="D66" s="51"/>
      <c r="E66" s="51"/>
      <c r="F66" s="51"/>
      <c r="G66" s="52"/>
      <c r="H66" s="52"/>
      <c r="I66" s="49"/>
      <c r="J66" s="51"/>
      <c r="K66" s="51"/>
      <c r="L66" s="51"/>
      <c r="M66" s="51"/>
      <c r="N66" s="51"/>
      <c r="O66" s="53"/>
      <c r="P66" s="51"/>
    </row>
    <row r="67" spans="1:16" ht="21" customHeight="1">
      <c r="A67" s="44"/>
      <c r="B67" s="51"/>
      <c r="C67" s="52"/>
      <c r="D67" s="55"/>
      <c r="E67" s="51"/>
      <c r="F67" s="51"/>
      <c r="G67" s="52"/>
      <c r="H67" s="52"/>
      <c r="I67" s="51"/>
      <c r="J67" s="51"/>
      <c r="K67" s="51"/>
      <c r="L67" s="51"/>
      <c r="M67" s="51"/>
      <c r="N67" s="51"/>
      <c r="O67" s="53"/>
      <c r="P67" s="51"/>
    </row>
    <row r="68" spans="1:16" ht="21" customHeight="1">
      <c r="A68" s="46"/>
      <c r="B68" s="39"/>
      <c r="C68" s="40"/>
      <c r="D68" s="38"/>
      <c r="E68" s="38"/>
      <c r="F68" s="38"/>
      <c r="G68" s="40"/>
      <c r="H68" s="40"/>
      <c r="I68" s="51"/>
      <c r="J68" s="41"/>
      <c r="K68" s="41"/>
      <c r="L68" s="41"/>
      <c r="M68" s="41"/>
      <c r="N68" s="41"/>
      <c r="O68" s="42"/>
      <c r="P68" s="43"/>
    </row>
    <row r="69" spans="1:16" ht="21" customHeight="1">
      <c r="F69" s="74"/>
    </row>
  </sheetData>
  <sheetProtection selectLockedCells="1" selectUnlockedCells="1"/>
  <mergeCells count="361">
    <mergeCell ref="N45:N46"/>
    <mergeCell ref="O45:O46"/>
    <mergeCell ref="P45:P46"/>
    <mergeCell ref="A62:B62"/>
    <mergeCell ref="C62:D62"/>
    <mergeCell ref="F62:G62"/>
    <mergeCell ref="I62:K62"/>
    <mergeCell ref="L62:M62"/>
    <mergeCell ref="N62:P62"/>
    <mergeCell ref="A61:B61"/>
    <mergeCell ref="C61:D61"/>
    <mergeCell ref="F61:G61"/>
    <mergeCell ref="I61:K61"/>
    <mergeCell ref="L61:M61"/>
    <mergeCell ref="N61:P61"/>
    <mergeCell ref="A60:B60"/>
    <mergeCell ref="C60:D60"/>
    <mergeCell ref="F60:G60"/>
    <mergeCell ref="I60:K60"/>
    <mergeCell ref="L60:M60"/>
    <mergeCell ref="N60:P60"/>
    <mergeCell ref="A59:B59"/>
    <mergeCell ref="C59:D59"/>
    <mergeCell ref="F59:G59"/>
    <mergeCell ref="I59:K59"/>
    <mergeCell ref="L59:M59"/>
    <mergeCell ref="N59:P59"/>
    <mergeCell ref="K57:K58"/>
    <mergeCell ref="L57:L58"/>
    <mergeCell ref="M57:M58"/>
    <mergeCell ref="N57:N58"/>
    <mergeCell ref="O57:O58"/>
    <mergeCell ref="P57:P58"/>
    <mergeCell ref="B57:B58"/>
    <mergeCell ref="D57:D58"/>
    <mergeCell ref="F57:F58"/>
    <mergeCell ref="G57:G58"/>
    <mergeCell ref="I57:I58"/>
    <mergeCell ref="J57:J58"/>
    <mergeCell ref="K55:K56"/>
    <mergeCell ref="L55:L56"/>
    <mergeCell ref="M55:M56"/>
    <mergeCell ref="N55:N56"/>
    <mergeCell ref="O55:O56"/>
    <mergeCell ref="P55:P56"/>
    <mergeCell ref="B55:B56"/>
    <mergeCell ref="D55:D56"/>
    <mergeCell ref="F55:F56"/>
    <mergeCell ref="G55:G56"/>
    <mergeCell ref="I55:I56"/>
    <mergeCell ref="J55:J56"/>
    <mergeCell ref="K53:K54"/>
    <mergeCell ref="L53:L54"/>
    <mergeCell ref="M53:M54"/>
    <mergeCell ref="N53:N54"/>
    <mergeCell ref="O53:O54"/>
    <mergeCell ref="P53:P54"/>
    <mergeCell ref="B53:B54"/>
    <mergeCell ref="D53:D54"/>
    <mergeCell ref="F53:F54"/>
    <mergeCell ref="G53:G54"/>
    <mergeCell ref="I53:I54"/>
    <mergeCell ref="J53:J54"/>
    <mergeCell ref="K51:K52"/>
    <mergeCell ref="L51:L52"/>
    <mergeCell ref="M51:M52"/>
    <mergeCell ref="N51:N52"/>
    <mergeCell ref="O51:O52"/>
    <mergeCell ref="P51:P52"/>
    <mergeCell ref="B51:B52"/>
    <mergeCell ref="D51:D52"/>
    <mergeCell ref="F51:F52"/>
    <mergeCell ref="G51:G52"/>
    <mergeCell ref="I51:I52"/>
    <mergeCell ref="J51:J52"/>
    <mergeCell ref="K49:K50"/>
    <mergeCell ref="L49:L50"/>
    <mergeCell ref="M49:M50"/>
    <mergeCell ref="N49:N50"/>
    <mergeCell ref="O49:O50"/>
    <mergeCell ref="P49:P50"/>
    <mergeCell ref="B49:B50"/>
    <mergeCell ref="D49:D50"/>
    <mergeCell ref="F49:F50"/>
    <mergeCell ref="G49:G50"/>
    <mergeCell ref="I49:I50"/>
    <mergeCell ref="J49:J50"/>
    <mergeCell ref="N47:N48"/>
    <mergeCell ref="O47:O48"/>
    <mergeCell ref="P47:P48"/>
    <mergeCell ref="B47:B48"/>
    <mergeCell ref="D47:D48"/>
    <mergeCell ref="F47:F48"/>
    <mergeCell ref="G47:G48"/>
    <mergeCell ref="I47:I48"/>
    <mergeCell ref="J47:J48"/>
    <mergeCell ref="B43:B44"/>
    <mergeCell ref="D43:D44"/>
    <mergeCell ref="F43:F44"/>
    <mergeCell ref="G43:G44"/>
    <mergeCell ref="I43:I44"/>
    <mergeCell ref="J43:J44"/>
    <mergeCell ref="K47:K48"/>
    <mergeCell ref="L47:L48"/>
    <mergeCell ref="M47:M48"/>
    <mergeCell ref="B45:B46"/>
    <mergeCell ref="D45:D46"/>
    <mergeCell ref="F45:F46"/>
    <mergeCell ref="G45:G46"/>
    <mergeCell ref="I45:I46"/>
    <mergeCell ref="J45:J46"/>
    <mergeCell ref="K45:K46"/>
    <mergeCell ref="L45:L46"/>
    <mergeCell ref="M45:M46"/>
    <mergeCell ref="P41:P42"/>
    <mergeCell ref="M39:M40"/>
    <mergeCell ref="N39:N40"/>
    <mergeCell ref="O39:O40"/>
    <mergeCell ref="P39:P40"/>
    <mergeCell ref="K43:K44"/>
    <mergeCell ref="L43:L44"/>
    <mergeCell ref="M43:M44"/>
    <mergeCell ref="N43:N44"/>
    <mergeCell ref="O43:O44"/>
    <mergeCell ref="P43:P44"/>
    <mergeCell ref="B41:B42"/>
    <mergeCell ref="D41:D42"/>
    <mergeCell ref="F41:F42"/>
    <mergeCell ref="G41:G42"/>
    <mergeCell ref="I41:I42"/>
    <mergeCell ref="J41:J42"/>
    <mergeCell ref="M37:M38"/>
    <mergeCell ref="N37:N38"/>
    <mergeCell ref="O37:O38"/>
    <mergeCell ref="K41:K42"/>
    <mergeCell ref="L41:L42"/>
    <mergeCell ref="M41:M42"/>
    <mergeCell ref="N41:N42"/>
    <mergeCell ref="O41:O42"/>
    <mergeCell ref="P37:P38"/>
    <mergeCell ref="B39:B40"/>
    <mergeCell ref="G39:G40"/>
    <mergeCell ref="I39:I40"/>
    <mergeCell ref="J39:J40"/>
    <mergeCell ref="K39:K40"/>
    <mergeCell ref="L39:L40"/>
    <mergeCell ref="N35:N36"/>
    <mergeCell ref="O35:O36"/>
    <mergeCell ref="P35:P36"/>
    <mergeCell ref="B37:B38"/>
    <mergeCell ref="F37:F38"/>
    <mergeCell ref="G37:G38"/>
    <mergeCell ref="I37:I38"/>
    <mergeCell ref="J37:J38"/>
    <mergeCell ref="K37:K38"/>
    <mergeCell ref="L37:L38"/>
    <mergeCell ref="D37:D38"/>
    <mergeCell ref="D39:D40"/>
    <mergeCell ref="F39:F40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N31:N32"/>
    <mergeCell ref="O31:O32"/>
    <mergeCell ref="P31:P32"/>
    <mergeCell ref="B33:B34"/>
    <mergeCell ref="D33:D34"/>
    <mergeCell ref="F33:F34"/>
    <mergeCell ref="G33:G34"/>
    <mergeCell ref="I33:I34"/>
    <mergeCell ref="P33:P34"/>
    <mergeCell ref="J33:J34"/>
    <mergeCell ref="K33:K34"/>
    <mergeCell ref="L33:L34"/>
    <mergeCell ref="M33:M34"/>
    <mergeCell ref="N33:N34"/>
    <mergeCell ref="O33:O34"/>
    <mergeCell ref="B31:B32"/>
    <mergeCell ref="D31:D32"/>
    <mergeCell ref="F31:F32"/>
    <mergeCell ref="G31:G32"/>
    <mergeCell ref="I31:I32"/>
    <mergeCell ref="J31:J32"/>
    <mergeCell ref="K31:K32"/>
    <mergeCell ref="L31:L32"/>
    <mergeCell ref="M31:M32"/>
    <mergeCell ref="N27:N28"/>
    <mergeCell ref="O27:O28"/>
    <mergeCell ref="P27:P28"/>
    <mergeCell ref="B29:B30"/>
    <mergeCell ref="G29:G30"/>
    <mergeCell ref="I29:I30"/>
    <mergeCell ref="J29:J30"/>
    <mergeCell ref="K29:K30"/>
    <mergeCell ref="L29:L30"/>
    <mergeCell ref="M29:M30"/>
    <mergeCell ref="D29:D30"/>
    <mergeCell ref="F29:F30"/>
    <mergeCell ref="N29:N30"/>
    <mergeCell ref="O29:O30"/>
    <mergeCell ref="P29:P30"/>
    <mergeCell ref="B27:B28"/>
    <mergeCell ref="D27:D28"/>
    <mergeCell ref="F27:F28"/>
    <mergeCell ref="G27:G28"/>
    <mergeCell ref="I27:I28"/>
    <mergeCell ref="J27:J28"/>
    <mergeCell ref="K27:K28"/>
    <mergeCell ref="L27:L28"/>
    <mergeCell ref="M27:M28"/>
    <mergeCell ref="L23:L24"/>
    <mergeCell ref="M23:M24"/>
    <mergeCell ref="N23:N24"/>
    <mergeCell ref="O23:O24"/>
    <mergeCell ref="P23:P24"/>
    <mergeCell ref="B25:B26"/>
    <mergeCell ref="D25:D26"/>
    <mergeCell ref="F25:F26"/>
    <mergeCell ref="G25:G26"/>
    <mergeCell ref="I25:I26"/>
    <mergeCell ref="D23:D24"/>
    <mergeCell ref="F23:F24"/>
    <mergeCell ref="G23:G24"/>
    <mergeCell ref="I23:I24"/>
    <mergeCell ref="J23:J24"/>
    <mergeCell ref="K23:K24"/>
    <mergeCell ref="P25:P26"/>
    <mergeCell ref="J25:J26"/>
    <mergeCell ref="K25:K26"/>
    <mergeCell ref="L25:L26"/>
    <mergeCell ref="M25:M26"/>
    <mergeCell ref="N25:N26"/>
    <mergeCell ref="O25:O26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K19:K20"/>
    <mergeCell ref="L19:L20"/>
    <mergeCell ref="M19:M20"/>
    <mergeCell ref="N19:N20"/>
    <mergeCell ref="O19:O20"/>
    <mergeCell ref="P19:P20"/>
    <mergeCell ref="M17:M18"/>
    <mergeCell ref="N17:N18"/>
    <mergeCell ref="O17:O18"/>
    <mergeCell ref="P17:P18"/>
    <mergeCell ref="K17:K18"/>
    <mergeCell ref="L17:L18"/>
    <mergeCell ref="B19:B20"/>
    <mergeCell ref="D19:D20"/>
    <mergeCell ref="F19:F20"/>
    <mergeCell ref="G19:G20"/>
    <mergeCell ref="I19:I20"/>
    <mergeCell ref="J19:J20"/>
    <mergeCell ref="B17:B18"/>
    <mergeCell ref="G17:G18"/>
    <mergeCell ref="I17:I18"/>
    <mergeCell ref="J17:J18"/>
    <mergeCell ref="D17:D18"/>
    <mergeCell ref="F17:F18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B13:B14"/>
    <mergeCell ref="D13:D14"/>
    <mergeCell ref="F13:F14"/>
    <mergeCell ref="G13:G14"/>
    <mergeCell ref="I13:I14"/>
    <mergeCell ref="J13:J14"/>
    <mergeCell ref="K15:K16"/>
    <mergeCell ref="L15:L16"/>
    <mergeCell ref="M15:M16"/>
    <mergeCell ref="P11:P12"/>
    <mergeCell ref="L9:L10"/>
    <mergeCell ref="M9:M10"/>
    <mergeCell ref="N9:N10"/>
    <mergeCell ref="O9:O10"/>
    <mergeCell ref="P9:P10"/>
    <mergeCell ref="K13:K14"/>
    <mergeCell ref="L13:L14"/>
    <mergeCell ref="M13:M14"/>
    <mergeCell ref="N13:N14"/>
    <mergeCell ref="O13:O14"/>
    <mergeCell ref="P13:P14"/>
    <mergeCell ref="B11:B12"/>
    <mergeCell ref="G11:G12"/>
    <mergeCell ref="I11:I12"/>
    <mergeCell ref="J11:J12"/>
    <mergeCell ref="K11:K12"/>
    <mergeCell ref="L7:L8"/>
    <mergeCell ref="M7:M8"/>
    <mergeCell ref="N7:N8"/>
    <mergeCell ref="O7:O8"/>
    <mergeCell ref="L11:L12"/>
    <mergeCell ref="M11:M12"/>
    <mergeCell ref="N11:N12"/>
    <mergeCell ref="O11:O12"/>
    <mergeCell ref="AB4:AB5"/>
    <mergeCell ref="AC4:AC5"/>
    <mergeCell ref="AD4:AD5"/>
    <mergeCell ref="AE4:AE5"/>
    <mergeCell ref="AF4:AF5"/>
    <mergeCell ref="B5:B6"/>
    <mergeCell ref="D5:D6"/>
    <mergeCell ref="F5:F6"/>
    <mergeCell ref="G5:G6"/>
    <mergeCell ref="I5:I6"/>
    <mergeCell ref="T4:T5"/>
    <mergeCell ref="V4:V5"/>
    <mergeCell ref="W4:W5"/>
    <mergeCell ref="Y4:Y5"/>
    <mergeCell ref="Z4:Z5"/>
    <mergeCell ref="AA4:AA5"/>
    <mergeCell ref="N5:N6"/>
    <mergeCell ref="O5:O6"/>
    <mergeCell ref="P5:P6"/>
    <mergeCell ref="S19:S20"/>
    <mergeCell ref="A1:P1"/>
    <mergeCell ref="B2:P2"/>
    <mergeCell ref="B3:P3"/>
    <mergeCell ref="C4:D4"/>
    <mergeCell ref="E4:F4"/>
    <mergeCell ref="R4:R5"/>
    <mergeCell ref="J5:J6"/>
    <mergeCell ref="K5:K6"/>
    <mergeCell ref="L5:L6"/>
    <mergeCell ref="M5:M6"/>
    <mergeCell ref="P7:P8"/>
    <mergeCell ref="B9:B10"/>
    <mergeCell ref="G9:G10"/>
    <mergeCell ref="I9:I10"/>
    <mergeCell ref="J9:J10"/>
    <mergeCell ref="K9:K10"/>
    <mergeCell ref="B7:B8"/>
    <mergeCell ref="D7:D8"/>
    <mergeCell ref="F7:F8"/>
    <mergeCell ref="G7:G8"/>
    <mergeCell ref="I7:I8"/>
    <mergeCell ref="J7:J8"/>
    <mergeCell ref="K7:K8"/>
  </mergeCells>
  <phoneticPr fontId="45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9"/>
  <sheetViews>
    <sheetView view="pageBreakPreview" zoomScaleNormal="100" zoomScaleSheetLayoutView="100" workbookViewId="0">
      <selection activeCell="D51" sqref="D51:D54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32" s="2" customFormat="1" ht="21" customHeight="1" thickBot="1">
      <c r="A1" s="261" t="s">
        <v>302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1"/>
      <c r="R1" s="1"/>
      <c r="S1" s="1"/>
      <c r="T1" s="1"/>
      <c r="U1" s="1"/>
      <c r="V1" s="1"/>
      <c r="W1" s="1"/>
    </row>
    <row r="2" spans="1:32" s="70" customFormat="1" ht="23.25" customHeight="1">
      <c r="A2" s="68" t="s">
        <v>47</v>
      </c>
      <c r="B2" s="262" t="s">
        <v>48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3"/>
      <c r="Q2" s="69"/>
      <c r="R2" s="69"/>
      <c r="S2" s="69"/>
      <c r="T2" s="69"/>
      <c r="U2" s="69"/>
      <c r="V2" s="69"/>
    </row>
    <row r="3" spans="1:32" s="70" customFormat="1" ht="23.25" customHeight="1" thickBot="1">
      <c r="A3" s="71" t="s">
        <v>49</v>
      </c>
      <c r="B3" s="264" t="s">
        <v>58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5"/>
      <c r="Q3" s="69"/>
      <c r="R3" s="69"/>
      <c r="S3" s="69"/>
      <c r="T3" s="69"/>
      <c r="U3" s="69"/>
      <c r="V3" s="69"/>
    </row>
    <row r="4" spans="1:32" s="2" customFormat="1" ht="27.6" customHeight="1" thickBot="1">
      <c r="A4" s="31" t="s">
        <v>0</v>
      </c>
      <c r="B4" s="32" t="s">
        <v>1</v>
      </c>
      <c r="C4" s="266" t="s">
        <v>2</v>
      </c>
      <c r="D4" s="267"/>
      <c r="E4" s="266" t="s">
        <v>3</v>
      </c>
      <c r="F4" s="268"/>
      <c r="G4" s="33" t="s">
        <v>4</v>
      </c>
      <c r="H4" s="34" t="s">
        <v>5</v>
      </c>
      <c r="I4" s="67" t="s">
        <v>10</v>
      </c>
      <c r="J4" s="35" t="s">
        <v>11</v>
      </c>
      <c r="K4" s="35" t="s">
        <v>12</v>
      </c>
      <c r="L4" s="35" t="s">
        <v>13</v>
      </c>
      <c r="M4" s="35" t="s">
        <v>14</v>
      </c>
      <c r="N4" s="35" t="s">
        <v>15</v>
      </c>
      <c r="O4" s="35" t="s">
        <v>16</v>
      </c>
      <c r="P4" s="36" t="s">
        <v>17</v>
      </c>
      <c r="Q4" s="1"/>
      <c r="R4" s="269"/>
      <c r="S4" s="136"/>
      <c r="T4" s="288"/>
      <c r="U4" s="136"/>
      <c r="V4" s="288"/>
      <c r="W4" s="289"/>
      <c r="X4" s="136"/>
      <c r="Y4" s="291"/>
      <c r="Z4" s="283"/>
      <c r="AA4" s="283"/>
      <c r="AB4" s="283"/>
      <c r="AC4" s="283"/>
      <c r="AD4" s="283"/>
      <c r="AE4" s="283"/>
      <c r="AF4" s="284"/>
    </row>
    <row r="5" spans="1:32" ht="18" hidden="1" customHeight="1">
      <c r="A5" s="22">
        <v>43038</v>
      </c>
      <c r="B5" s="285" t="s">
        <v>50</v>
      </c>
      <c r="C5" s="104"/>
      <c r="D5" s="285"/>
      <c r="E5" s="104"/>
      <c r="F5" s="285"/>
      <c r="G5" s="285" t="s">
        <v>57</v>
      </c>
      <c r="H5" s="57"/>
      <c r="I5" s="286" t="s">
        <v>42</v>
      </c>
      <c r="J5" s="271">
        <v>5.4</v>
      </c>
      <c r="K5" s="273">
        <v>2</v>
      </c>
      <c r="L5" s="273">
        <v>1.2</v>
      </c>
      <c r="M5" s="273">
        <v>1</v>
      </c>
      <c r="N5" s="273"/>
      <c r="O5" s="273">
        <v>2.5</v>
      </c>
      <c r="P5" s="292">
        <v>730.5</v>
      </c>
      <c r="R5" s="270"/>
      <c r="T5" s="288"/>
      <c r="V5" s="288"/>
      <c r="W5" s="290"/>
      <c r="X5" s="3"/>
      <c r="Y5" s="291"/>
      <c r="Z5" s="283"/>
      <c r="AA5" s="283"/>
      <c r="AB5" s="283"/>
      <c r="AC5" s="283"/>
      <c r="AD5" s="283"/>
      <c r="AE5" s="283"/>
      <c r="AF5" s="284"/>
    </row>
    <row r="6" spans="1:32" ht="18" hidden="1" customHeight="1">
      <c r="A6" s="28" t="s">
        <v>22</v>
      </c>
      <c r="B6" s="278"/>
      <c r="C6" s="37"/>
      <c r="D6" s="278"/>
      <c r="E6" s="37"/>
      <c r="F6" s="278"/>
      <c r="G6" s="278"/>
      <c r="H6" s="58"/>
      <c r="I6" s="287"/>
      <c r="J6" s="272"/>
      <c r="K6" s="274"/>
      <c r="L6" s="274"/>
      <c r="M6" s="274"/>
      <c r="N6" s="274"/>
      <c r="O6" s="274"/>
      <c r="P6" s="275" t="e">
        <v>#VALUE!</v>
      </c>
      <c r="R6" s="134"/>
      <c r="T6" s="134"/>
      <c r="V6" s="134"/>
      <c r="W6" s="134"/>
    </row>
    <row r="7" spans="1:32" ht="18" hidden="1" customHeight="1">
      <c r="A7" s="24">
        <v>43039</v>
      </c>
      <c r="B7" s="277" t="s">
        <v>9</v>
      </c>
      <c r="C7" s="104"/>
      <c r="D7" s="277"/>
      <c r="E7" s="104"/>
      <c r="F7" s="277"/>
      <c r="G7" s="277" t="s">
        <v>40</v>
      </c>
      <c r="H7" s="105"/>
      <c r="I7" s="281"/>
      <c r="J7" s="272">
        <v>5.5</v>
      </c>
      <c r="K7" s="274">
        <v>2.1</v>
      </c>
      <c r="L7" s="274">
        <v>1.3</v>
      </c>
      <c r="M7" s="274"/>
      <c r="N7" s="274"/>
      <c r="O7" s="274">
        <v>2.8</v>
      </c>
      <c r="P7" s="275">
        <v>701</v>
      </c>
      <c r="R7" s="134"/>
      <c r="V7" s="134"/>
      <c r="W7" s="134"/>
    </row>
    <row r="8" spans="1:32" s="3" customFormat="1" ht="18" hidden="1" customHeight="1">
      <c r="A8" s="23" t="s">
        <v>19</v>
      </c>
      <c r="B8" s="278"/>
      <c r="C8" s="30"/>
      <c r="D8" s="278"/>
      <c r="E8" s="30"/>
      <c r="F8" s="278"/>
      <c r="G8" s="278"/>
      <c r="H8" s="37"/>
      <c r="I8" s="282"/>
      <c r="J8" s="272"/>
      <c r="K8" s="274"/>
      <c r="L8" s="274"/>
      <c r="M8" s="274"/>
      <c r="N8" s="274"/>
      <c r="O8" s="274"/>
      <c r="P8" s="276" t="e">
        <v>#VALUE!</v>
      </c>
      <c r="R8" s="17"/>
    </row>
    <row r="9" spans="1:32" ht="18" hidden="1" customHeight="1">
      <c r="A9" s="24">
        <v>43040</v>
      </c>
      <c r="B9" s="277" t="s">
        <v>62</v>
      </c>
      <c r="C9" s="91"/>
      <c r="D9" s="128"/>
      <c r="E9" s="91"/>
      <c r="F9" s="128" t="s">
        <v>69</v>
      </c>
      <c r="G9" s="279" t="s">
        <v>67</v>
      </c>
      <c r="H9" s="91"/>
      <c r="I9" s="281"/>
      <c r="J9" s="272">
        <v>5</v>
      </c>
      <c r="K9" s="274">
        <v>2</v>
      </c>
      <c r="L9" s="274">
        <v>1.6</v>
      </c>
      <c r="M9" s="274"/>
      <c r="N9" s="274"/>
      <c r="O9" s="274">
        <v>2.8</v>
      </c>
      <c r="P9" s="275">
        <v>666</v>
      </c>
      <c r="R9" s="134"/>
      <c r="V9" s="134"/>
      <c r="W9" s="134"/>
    </row>
    <row r="10" spans="1:32" s="3" customFormat="1" ht="18" hidden="1" customHeight="1">
      <c r="A10" s="28" t="s">
        <v>61</v>
      </c>
      <c r="B10" s="278"/>
      <c r="C10" s="92"/>
      <c r="D10" s="129"/>
      <c r="E10" s="92"/>
      <c r="F10" s="129"/>
      <c r="G10" s="280"/>
      <c r="H10" s="92"/>
      <c r="I10" s="282"/>
      <c r="J10" s="272"/>
      <c r="K10" s="274"/>
      <c r="L10" s="274"/>
      <c r="M10" s="274"/>
      <c r="N10" s="274"/>
      <c r="O10" s="274"/>
      <c r="P10" s="276" t="e">
        <v>#VALUE!</v>
      </c>
      <c r="R10" s="17"/>
    </row>
    <row r="11" spans="1:32" ht="18" hidden="1" customHeight="1">
      <c r="A11" s="25">
        <v>43041</v>
      </c>
      <c r="B11" s="277" t="s">
        <v>63</v>
      </c>
      <c r="C11" s="105"/>
      <c r="D11" s="127"/>
      <c r="E11" s="87"/>
      <c r="F11" s="127" t="s">
        <v>70</v>
      </c>
      <c r="G11" s="277" t="s">
        <v>40</v>
      </c>
      <c r="H11" s="105"/>
      <c r="I11" s="281" t="s">
        <v>55</v>
      </c>
      <c r="J11" s="272">
        <v>5.0999999999999996</v>
      </c>
      <c r="K11" s="274">
        <v>2.1</v>
      </c>
      <c r="L11" s="274">
        <v>1.4</v>
      </c>
      <c r="M11" s="274"/>
      <c r="N11" s="274">
        <v>1</v>
      </c>
      <c r="O11" s="274">
        <v>2.4</v>
      </c>
      <c r="P11" s="275">
        <v>761.7</v>
      </c>
      <c r="R11" s="134"/>
      <c r="S11" s="136"/>
      <c r="T11" s="136"/>
      <c r="U11" s="134"/>
      <c r="V11" s="134"/>
      <c r="W11" s="134"/>
    </row>
    <row r="12" spans="1:32" s="4" customFormat="1" ht="18" hidden="1" customHeight="1">
      <c r="A12" s="23" t="s">
        <v>21</v>
      </c>
      <c r="B12" s="278"/>
      <c r="C12" s="104"/>
      <c r="D12" s="133"/>
      <c r="E12" s="85"/>
      <c r="F12" s="133"/>
      <c r="G12" s="278"/>
      <c r="H12" s="104"/>
      <c r="I12" s="282"/>
      <c r="J12" s="272"/>
      <c r="K12" s="274"/>
      <c r="L12" s="274"/>
      <c r="M12" s="274"/>
      <c r="N12" s="274"/>
      <c r="O12" s="274"/>
      <c r="P12" s="275" t="e">
        <v>#VALUE!</v>
      </c>
      <c r="R12" s="136"/>
      <c r="S12" s="236"/>
      <c r="T12" s="3"/>
      <c r="U12" s="7"/>
      <c r="V12" s="7"/>
      <c r="W12" s="7"/>
    </row>
    <row r="13" spans="1:32" ht="18" customHeight="1">
      <c r="A13" s="25">
        <v>43072</v>
      </c>
      <c r="B13" s="277" t="s">
        <v>334</v>
      </c>
      <c r="C13" s="105" t="s">
        <v>368</v>
      </c>
      <c r="D13" s="277" t="s">
        <v>367</v>
      </c>
      <c r="E13" s="88" t="s">
        <v>85</v>
      </c>
      <c r="F13" s="293" t="s">
        <v>162</v>
      </c>
      <c r="G13" s="294" t="s">
        <v>44</v>
      </c>
      <c r="H13" s="59" t="s">
        <v>86</v>
      </c>
      <c r="I13" s="281" t="s">
        <v>42</v>
      </c>
      <c r="J13" s="272">
        <v>5.0999999999999996</v>
      </c>
      <c r="K13" s="274">
        <v>2</v>
      </c>
      <c r="L13" s="274">
        <v>1.5</v>
      </c>
      <c r="M13" s="274">
        <v>1</v>
      </c>
      <c r="N13" s="274"/>
      <c r="O13" s="274">
        <v>2</v>
      </c>
      <c r="P13" s="349">
        <f t="shared" ref="P13" si="0">(J13*70+K13*75+L13*25+M13*60+N13*120+O13*45)</f>
        <v>694.5</v>
      </c>
      <c r="R13" s="60"/>
    </row>
    <row r="14" spans="1:32" ht="18" customHeight="1">
      <c r="A14" s="28" t="s">
        <v>335</v>
      </c>
      <c r="B14" s="278"/>
      <c r="C14" s="82" t="s">
        <v>369</v>
      </c>
      <c r="D14" s="278"/>
      <c r="E14" s="82" t="s">
        <v>149</v>
      </c>
      <c r="F14" s="278"/>
      <c r="G14" s="294"/>
      <c r="H14" s="84" t="s">
        <v>158</v>
      </c>
      <c r="I14" s="282"/>
      <c r="J14" s="272"/>
      <c r="K14" s="274"/>
      <c r="L14" s="274"/>
      <c r="M14" s="274"/>
      <c r="N14" s="274"/>
      <c r="O14" s="274"/>
      <c r="P14" s="275" t="e">
        <v>#VALUE!</v>
      </c>
      <c r="R14" s="62"/>
    </row>
    <row r="15" spans="1:32" ht="17.649999999999999" customHeight="1">
      <c r="A15" s="25">
        <v>43073</v>
      </c>
      <c r="B15" s="277" t="s">
        <v>336</v>
      </c>
      <c r="C15" s="105" t="s">
        <v>377</v>
      </c>
      <c r="D15" s="277" t="s">
        <v>161</v>
      </c>
      <c r="E15" s="90" t="s">
        <v>156</v>
      </c>
      <c r="F15" s="277" t="s">
        <v>162</v>
      </c>
      <c r="G15" s="277" t="s">
        <v>45</v>
      </c>
      <c r="H15" s="105" t="s">
        <v>169</v>
      </c>
      <c r="I15" s="281"/>
      <c r="J15" s="272">
        <v>5.4</v>
      </c>
      <c r="K15" s="274">
        <v>2.1</v>
      </c>
      <c r="L15" s="274">
        <v>1.5</v>
      </c>
      <c r="M15" s="274"/>
      <c r="N15" s="274"/>
      <c r="O15" s="274">
        <v>2.2000000000000002</v>
      </c>
      <c r="P15" s="275">
        <f t="shared" ref="P15" si="1">(J15*70+K15*75+L15*25+M15*60+N15*120+O15*45)</f>
        <v>672</v>
      </c>
      <c r="R15" s="60"/>
      <c r="S15" s="260"/>
    </row>
    <row r="16" spans="1:32" s="3" customFormat="1" ht="17.649999999999999" customHeight="1">
      <c r="A16" s="28" t="s">
        <v>59</v>
      </c>
      <c r="B16" s="278"/>
      <c r="C16" s="82" t="s">
        <v>378</v>
      </c>
      <c r="D16" s="278"/>
      <c r="E16" s="97" t="s">
        <v>157</v>
      </c>
      <c r="F16" s="278"/>
      <c r="G16" s="278"/>
      <c r="H16" s="82" t="s">
        <v>170</v>
      </c>
      <c r="I16" s="282"/>
      <c r="J16" s="272"/>
      <c r="K16" s="274"/>
      <c r="L16" s="274"/>
      <c r="M16" s="274"/>
      <c r="N16" s="274"/>
      <c r="O16" s="274"/>
      <c r="P16" s="275" t="e">
        <v>#VALUE!</v>
      </c>
      <c r="R16" s="60"/>
      <c r="S16" s="260"/>
    </row>
    <row r="17" spans="1:20" ht="18" customHeight="1">
      <c r="A17" s="253">
        <v>43074</v>
      </c>
      <c r="B17" s="366" t="s">
        <v>38</v>
      </c>
      <c r="C17" s="107" t="s">
        <v>83</v>
      </c>
      <c r="D17" s="366" t="s">
        <v>162</v>
      </c>
      <c r="E17" s="107" t="s">
        <v>456</v>
      </c>
      <c r="F17" s="366" t="s">
        <v>163</v>
      </c>
      <c r="G17" s="367" t="s">
        <v>160</v>
      </c>
      <c r="H17" s="109" t="s">
        <v>171</v>
      </c>
      <c r="I17" s="281"/>
      <c r="J17" s="272">
        <v>5.0999999999999996</v>
      </c>
      <c r="K17" s="274">
        <v>2.2000000000000002</v>
      </c>
      <c r="L17" s="274">
        <v>1.5</v>
      </c>
      <c r="M17" s="274"/>
      <c r="N17" s="274"/>
      <c r="O17" s="274">
        <v>2.5</v>
      </c>
      <c r="P17" s="275">
        <f t="shared" ref="P17" si="2">(J17*70+K17*75+L17*25+M17*60+N17*120+O17*45)</f>
        <v>672</v>
      </c>
      <c r="R17" s="60"/>
    </row>
    <row r="18" spans="1:20" ht="18" customHeight="1">
      <c r="A18" s="254" t="s">
        <v>20</v>
      </c>
      <c r="B18" s="363"/>
      <c r="C18" s="108" t="s">
        <v>99</v>
      </c>
      <c r="D18" s="363"/>
      <c r="E18" s="108" t="s">
        <v>457</v>
      </c>
      <c r="F18" s="363"/>
      <c r="G18" s="367"/>
      <c r="H18" s="110" t="s">
        <v>172</v>
      </c>
      <c r="I18" s="282"/>
      <c r="J18" s="272"/>
      <c r="K18" s="274"/>
      <c r="L18" s="274"/>
      <c r="M18" s="274"/>
      <c r="N18" s="274"/>
      <c r="O18" s="274"/>
      <c r="P18" s="275" t="e">
        <v>#VALUE!</v>
      </c>
      <c r="R18" s="62"/>
    </row>
    <row r="19" spans="1:20" ht="17.649999999999999" customHeight="1">
      <c r="A19" s="25">
        <v>43075</v>
      </c>
      <c r="B19" s="277" t="s">
        <v>51</v>
      </c>
      <c r="C19" s="105" t="s">
        <v>350</v>
      </c>
      <c r="D19" s="277" t="s">
        <v>163</v>
      </c>
      <c r="E19" s="105" t="s">
        <v>87</v>
      </c>
      <c r="F19" s="277" t="s">
        <v>161</v>
      </c>
      <c r="G19" s="277" t="s">
        <v>45</v>
      </c>
      <c r="H19" s="105" t="s">
        <v>92</v>
      </c>
      <c r="I19" s="281"/>
      <c r="J19" s="272">
        <v>5.3</v>
      </c>
      <c r="K19" s="274">
        <v>2</v>
      </c>
      <c r="L19" s="274">
        <v>2</v>
      </c>
      <c r="M19" s="274"/>
      <c r="N19" s="274"/>
      <c r="O19" s="274">
        <v>2.2000000000000002</v>
      </c>
      <c r="P19" s="275">
        <f t="shared" ref="P19" si="3">(J19*70+K19*75+L19*25+M19*60+N19*120+O19*45)</f>
        <v>670</v>
      </c>
      <c r="R19" s="63"/>
      <c r="S19" s="19"/>
    </row>
    <row r="20" spans="1:20" s="3" customFormat="1" ht="17.649999999999999" customHeight="1">
      <c r="A20" s="23" t="s">
        <v>21</v>
      </c>
      <c r="B20" s="278"/>
      <c r="C20" s="106" t="s">
        <v>173</v>
      </c>
      <c r="D20" s="278"/>
      <c r="E20" s="82" t="s">
        <v>227</v>
      </c>
      <c r="F20" s="278"/>
      <c r="G20" s="278"/>
      <c r="H20" s="82" t="s">
        <v>93</v>
      </c>
      <c r="I20" s="282"/>
      <c r="J20" s="272"/>
      <c r="K20" s="274"/>
      <c r="L20" s="274"/>
      <c r="M20" s="274"/>
      <c r="N20" s="274"/>
      <c r="O20" s="274"/>
      <c r="P20" s="275" t="e">
        <v>#VALUE!</v>
      </c>
      <c r="S20" s="20"/>
    </row>
    <row r="21" spans="1:20" ht="17.649999999999999" customHeight="1">
      <c r="A21" s="25">
        <v>43076</v>
      </c>
      <c r="B21" s="277" t="s">
        <v>64</v>
      </c>
      <c r="C21" s="95" t="s">
        <v>375</v>
      </c>
      <c r="D21" s="295" t="s">
        <v>374</v>
      </c>
      <c r="E21" s="105" t="s">
        <v>209</v>
      </c>
      <c r="F21" s="295" t="s">
        <v>161</v>
      </c>
      <c r="G21" s="277" t="s">
        <v>45</v>
      </c>
      <c r="H21" s="90" t="s">
        <v>96</v>
      </c>
      <c r="I21" s="281" t="s">
        <v>42</v>
      </c>
      <c r="J21" s="272">
        <v>5</v>
      </c>
      <c r="K21" s="274">
        <v>2.1</v>
      </c>
      <c r="L21" s="274">
        <v>2</v>
      </c>
      <c r="M21" s="274">
        <v>1</v>
      </c>
      <c r="N21" s="274"/>
      <c r="O21" s="274">
        <v>2.2999999999999998</v>
      </c>
      <c r="P21" s="275">
        <f t="shared" ref="P21" si="4">(J21*70+K21*75+L21*25+M21*60+N21*120+O21*45)</f>
        <v>721</v>
      </c>
      <c r="R21" s="63"/>
      <c r="S21" s="19"/>
    </row>
    <row r="22" spans="1:20" s="3" customFormat="1" ht="17.649999999999999" customHeight="1" thickBot="1">
      <c r="A22" s="139" t="s">
        <v>60</v>
      </c>
      <c r="B22" s="301"/>
      <c r="C22" s="140" t="s">
        <v>376</v>
      </c>
      <c r="D22" s="302"/>
      <c r="E22" s="89" t="s">
        <v>210</v>
      </c>
      <c r="F22" s="302"/>
      <c r="G22" s="301"/>
      <c r="H22" s="141" t="s">
        <v>97</v>
      </c>
      <c r="I22" s="303"/>
      <c r="J22" s="304"/>
      <c r="K22" s="299"/>
      <c r="L22" s="299"/>
      <c r="M22" s="299"/>
      <c r="N22" s="299"/>
      <c r="O22" s="299"/>
      <c r="P22" s="300" t="e">
        <v>#VALUE!</v>
      </c>
      <c r="S22" s="20"/>
    </row>
    <row r="23" spans="1:20" ht="17.649999999999999" hidden="1" customHeight="1">
      <c r="A23" s="138">
        <v>43078</v>
      </c>
      <c r="B23" s="98" t="s">
        <v>337</v>
      </c>
      <c r="C23" s="98"/>
      <c r="D23" s="306"/>
      <c r="E23" s="99"/>
      <c r="F23" s="308"/>
      <c r="G23" s="308" t="s">
        <v>57</v>
      </c>
      <c r="H23" s="99"/>
      <c r="I23" s="286"/>
      <c r="J23" s="311">
        <v>5.2</v>
      </c>
      <c r="K23" s="312">
        <v>2.2000000000000002</v>
      </c>
      <c r="L23" s="312">
        <v>1.1000000000000001</v>
      </c>
      <c r="M23" s="312"/>
      <c r="N23" s="312"/>
      <c r="O23" s="312">
        <v>2.6</v>
      </c>
      <c r="P23" s="275">
        <f t="shared" ref="P23" si="5">(J23*70+K23*75+L23*25+M23*60+N23*120+O23*45)</f>
        <v>673.5</v>
      </c>
    </row>
    <row r="24" spans="1:20" s="3" customFormat="1" ht="17.649999999999999" hidden="1" customHeight="1" thickBot="1">
      <c r="A24" s="100" t="s">
        <v>338</v>
      </c>
      <c r="B24" s="101" t="s">
        <v>339</v>
      </c>
      <c r="C24" s="102"/>
      <c r="D24" s="307"/>
      <c r="E24" s="103"/>
      <c r="F24" s="309"/>
      <c r="G24" s="309"/>
      <c r="H24" s="103"/>
      <c r="I24" s="310"/>
      <c r="J24" s="304"/>
      <c r="K24" s="299"/>
      <c r="L24" s="299"/>
      <c r="M24" s="299"/>
      <c r="N24" s="299"/>
      <c r="O24" s="299"/>
      <c r="P24" s="300" t="e">
        <v>#VALUE!</v>
      </c>
    </row>
    <row r="25" spans="1:20" ht="17.649999999999999" customHeight="1">
      <c r="A25" s="27">
        <v>43079</v>
      </c>
      <c r="B25" s="277" t="s">
        <v>334</v>
      </c>
      <c r="C25" s="105" t="s">
        <v>176</v>
      </c>
      <c r="D25" s="277" t="s">
        <v>161</v>
      </c>
      <c r="E25" s="105" t="s">
        <v>174</v>
      </c>
      <c r="F25" s="305" t="s">
        <v>161</v>
      </c>
      <c r="G25" s="277" t="s">
        <v>44</v>
      </c>
      <c r="H25" s="90" t="s">
        <v>103</v>
      </c>
      <c r="I25" s="281" t="s">
        <v>42</v>
      </c>
      <c r="J25" s="311">
        <v>5.3</v>
      </c>
      <c r="K25" s="312">
        <v>2</v>
      </c>
      <c r="L25" s="312">
        <v>1.5</v>
      </c>
      <c r="M25" s="273">
        <v>1</v>
      </c>
      <c r="N25" s="312"/>
      <c r="O25" s="312">
        <v>2.2000000000000002</v>
      </c>
      <c r="P25" s="292">
        <f t="shared" ref="P25" si="6">(J25*70+K25*75+L25*25+M25*60+N25*120+O25*45)</f>
        <v>717.5</v>
      </c>
    </row>
    <row r="26" spans="1:20" s="3" customFormat="1" ht="17.649999999999999" customHeight="1">
      <c r="A26" s="23" t="s">
        <v>340</v>
      </c>
      <c r="B26" s="278"/>
      <c r="C26" s="82" t="s">
        <v>177</v>
      </c>
      <c r="D26" s="278"/>
      <c r="E26" s="82" t="s">
        <v>175</v>
      </c>
      <c r="F26" s="296"/>
      <c r="G26" s="278"/>
      <c r="H26" s="97" t="s">
        <v>102</v>
      </c>
      <c r="I26" s="282"/>
      <c r="J26" s="272"/>
      <c r="K26" s="274"/>
      <c r="L26" s="274"/>
      <c r="M26" s="274"/>
      <c r="N26" s="274"/>
      <c r="O26" s="274"/>
      <c r="P26" s="275" t="e">
        <v>#VALUE!</v>
      </c>
    </row>
    <row r="27" spans="1:20" ht="17.649999999999999" customHeight="1">
      <c r="A27" s="24">
        <v>43080</v>
      </c>
      <c r="B27" s="277" t="s">
        <v>9</v>
      </c>
      <c r="C27" s="105" t="s">
        <v>365</v>
      </c>
      <c r="D27" s="277" t="s">
        <v>161</v>
      </c>
      <c r="E27" s="105" t="s">
        <v>129</v>
      </c>
      <c r="F27" s="277" t="s">
        <v>161</v>
      </c>
      <c r="G27" s="277" t="s">
        <v>45</v>
      </c>
      <c r="H27" s="151" t="s">
        <v>247</v>
      </c>
      <c r="I27" s="313"/>
      <c r="J27" s="272">
        <v>5</v>
      </c>
      <c r="K27" s="274">
        <v>2.4</v>
      </c>
      <c r="L27" s="274">
        <v>2</v>
      </c>
      <c r="M27" s="274"/>
      <c r="N27" s="274"/>
      <c r="O27" s="274">
        <v>2.2000000000000002</v>
      </c>
      <c r="P27" s="275">
        <f t="shared" ref="P27" si="7">(J27*70+K27*75+L27*25+M27*60+N27*120+O27*45)</f>
        <v>679</v>
      </c>
      <c r="T27" s="18"/>
    </row>
    <row r="28" spans="1:20" s="3" customFormat="1" ht="17.649999999999999" customHeight="1">
      <c r="A28" s="23" t="s">
        <v>341</v>
      </c>
      <c r="B28" s="278"/>
      <c r="C28" s="82" t="s">
        <v>366</v>
      </c>
      <c r="D28" s="278"/>
      <c r="E28" s="82" t="s">
        <v>159</v>
      </c>
      <c r="F28" s="278"/>
      <c r="G28" s="278"/>
      <c r="H28" s="152" t="s">
        <v>248</v>
      </c>
      <c r="I28" s="314"/>
      <c r="J28" s="272"/>
      <c r="K28" s="274"/>
      <c r="L28" s="274"/>
      <c r="M28" s="274"/>
      <c r="N28" s="274"/>
      <c r="O28" s="274"/>
      <c r="P28" s="275" t="e">
        <v>#VALUE!</v>
      </c>
      <c r="T28" s="21"/>
    </row>
    <row r="29" spans="1:20" ht="17.649999999999999" customHeight="1">
      <c r="A29" s="253">
        <v>43081</v>
      </c>
      <c r="B29" s="367" t="s">
        <v>38</v>
      </c>
      <c r="C29" s="126" t="s">
        <v>351</v>
      </c>
      <c r="D29" s="365" t="s">
        <v>352</v>
      </c>
      <c r="E29" s="126" t="s">
        <v>106</v>
      </c>
      <c r="F29" s="366" t="s">
        <v>165</v>
      </c>
      <c r="G29" s="366" t="s">
        <v>160</v>
      </c>
      <c r="H29" s="107" t="s">
        <v>354</v>
      </c>
      <c r="I29" s="281"/>
      <c r="J29" s="272">
        <v>5.5</v>
      </c>
      <c r="K29" s="274">
        <v>2.2999999999999998</v>
      </c>
      <c r="L29" s="274">
        <v>1.5</v>
      </c>
      <c r="M29" s="274"/>
      <c r="N29" s="274"/>
      <c r="O29" s="274">
        <v>2</v>
      </c>
      <c r="P29" s="275">
        <f t="shared" ref="P29" si="8">(J29*70+K29*75+L29*25+M29*60+N29*120+O29*45)</f>
        <v>685</v>
      </c>
      <c r="R29" s="256"/>
    </row>
    <row r="30" spans="1:20" s="3" customFormat="1" ht="17.649999999999999" customHeight="1">
      <c r="A30" s="254" t="s">
        <v>342</v>
      </c>
      <c r="B30" s="364"/>
      <c r="C30" s="108" t="s">
        <v>353</v>
      </c>
      <c r="D30" s="363"/>
      <c r="E30" s="108" t="s">
        <v>228</v>
      </c>
      <c r="F30" s="363"/>
      <c r="G30" s="363"/>
      <c r="H30" s="108" t="s">
        <v>355</v>
      </c>
      <c r="I30" s="282"/>
      <c r="J30" s="272"/>
      <c r="K30" s="274"/>
      <c r="L30" s="274"/>
      <c r="M30" s="274"/>
      <c r="N30" s="274"/>
      <c r="O30" s="274"/>
      <c r="P30" s="275" t="e">
        <v>#VALUE!</v>
      </c>
      <c r="S30" s="256"/>
    </row>
    <row r="31" spans="1:20" ht="17.649999999999999" customHeight="1">
      <c r="A31" s="25">
        <v>43082</v>
      </c>
      <c r="B31" s="277" t="s">
        <v>343</v>
      </c>
      <c r="C31" s="105" t="s">
        <v>178</v>
      </c>
      <c r="D31" s="277" t="s">
        <v>162</v>
      </c>
      <c r="E31" s="105" t="s">
        <v>127</v>
      </c>
      <c r="F31" s="277" t="s">
        <v>161</v>
      </c>
      <c r="G31" s="277" t="s">
        <v>40</v>
      </c>
      <c r="H31" s="105" t="s">
        <v>180</v>
      </c>
      <c r="I31" s="281" t="s">
        <v>56</v>
      </c>
      <c r="J31" s="274">
        <v>5</v>
      </c>
      <c r="K31" s="274">
        <v>2.4</v>
      </c>
      <c r="L31" s="274">
        <v>1.6</v>
      </c>
      <c r="M31" s="274"/>
      <c r="N31" s="274">
        <v>1</v>
      </c>
      <c r="O31" s="274">
        <v>2</v>
      </c>
      <c r="P31" s="275">
        <f t="shared" ref="P31" si="9">(J31*70+K31*75+L31*25+M31*60+N31*120+O31*45)</f>
        <v>780</v>
      </c>
      <c r="S31" s="8"/>
    </row>
    <row r="32" spans="1:20" s="9" customFormat="1" ht="17.649999999999999" customHeight="1">
      <c r="A32" s="23" t="s">
        <v>344</v>
      </c>
      <c r="B32" s="278"/>
      <c r="C32" s="104" t="s">
        <v>179</v>
      </c>
      <c r="D32" s="278"/>
      <c r="E32" s="82" t="s">
        <v>128</v>
      </c>
      <c r="F32" s="278"/>
      <c r="G32" s="278"/>
      <c r="H32" s="104" t="s">
        <v>181</v>
      </c>
      <c r="I32" s="282"/>
      <c r="J32" s="274"/>
      <c r="K32" s="274"/>
      <c r="L32" s="274"/>
      <c r="M32" s="274"/>
      <c r="N32" s="274"/>
      <c r="O32" s="274"/>
      <c r="P32" s="275" t="e">
        <v>#VALUE!</v>
      </c>
      <c r="T32" s="9" t="s">
        <v>54</v>
      </c>
    </row>
    <row r="33" spans="1:31" ht="17.649999999999999" customHeight="1">
      <c r="A33" s="25">
        <v>43083</v>
      </c>
      <c r="B33" s="277" t="s">
        <v>9</v>
      </c>
      <c r="C33" s="81" t="s">
        <v>182</v>
      </c>
      <c r="D33" s="295" t="s">
        <v>237</v>
      </c>
      <c r="E33" s="90" t="s">
        <v>113</v>
      </c>
      <c r="F33" s="295" t="s">
        <v>240</v>
      </c>
      <c r="G33" s="277" t="s">
        <v>40</v>
      </c>
      <c r="H33" s="105" t="s">
        <v>225</v>
      </c>
      <c r="I33" s="318" t="s">
        <v>42</v>
      </c>
      <c r="J33" s="274">
        <v>5</v>
      </c>
      <c r="K33" s="274">
        <v>2</v>
      </c>
      <c r="L33" s="274">
        <v>1.5</v>
      </c>
      <c r="M33" s="274">
        <v>1</v>
      </c>
      <c r="N33" s="274"/>
      <c r="O33" s="274">
        <v>2.2999999999999998</v>
      </c>
      <c r="P33" s="275">
        <f t="shared" ref="P33" si="10">(J33*70+K33*75+L33*25+M33*60+N33*120+O33*45)</f>
        <v>701</v>
      </c>
      <c r="S33" s="256"/>
    </row>
    <row r="34" spans="1:31" ht="17.649999999999999" customHeight="1" thickBot="1">
      <c r="A34" s="26" t="s">
        <v>345</v>
      </c>
      <c r="B34" s="301"/>
      <c r="C34" s="146" t="s">
        <v>183</v>
      </c>
      <c r="D34" s="302"/>
      <c r="E34" s="64" t="s">
        <v>114</v>
      </c>
      <c r="F34" s="302"/>
      <c r="G34" s="301"/>
      <c r="H34" s="89" t="s">
        <v>224</v>
      </c>
      <c r="I34" s="310"/>
      <c r="J34" s="299"/>
      <c r="K34" s="299"/>
      <c r="L34" s="299"/>
      <c r="M34" s="299"/>
      <c r="N34" s="299"/>
      <c r="O34" s="299"/>
      <c r="P34" s="300" t="e">
        <v>#VALUE!</v>
      </c>
      <c r="R34" s="60"/>
    </row>
    <row r="35" spans="1:31" s="2" customFormat="1" ht="17.649999999999999" customHeight="1">
      <c r="A35" s="27">
        <v>43086</v>
      </c>
      <c r="B35" s="293" t="s">
        <v>39</v>
      </c>
      <c r="C35" s="104" t="s">
        <v>320</v>
      </c>
      <c r="D35" s="277" t="s">
        <v>309</v>
      </c>
      <c r="E35" s="29" t="s">
        <v>206</v>
      </c>
      <c r="F35" s="305" t="s">
        <v>162</v>
      </c>
      <c r="G35" s="323" t="s">
        <v>44</v>
      </c>
      <c r="H35" s="239" t="s">
        <v>329</v>
      </c>
      <c r="I35" s="316" t="s">
        <v>43</v>
      </c>
      <c r="J35" s="311">
        <v>5.5</v>
      </c>
      <c r="K35" s="312">
        <v>2</v>
      </c>
      <c r="L35" s="312">
        <v>1.5</v>
      </c>
      <c r="M35" s="273">
        <v>1</v>
      </c>
      <c r="N35" s="312"/>
      <c r="O35" s="312">
        <v>2</v>
      </c>
      <c r="P35" s="292">
        <f t="shared" ref="P35" si="11">(J35*70+K35*75+L35*25+M35*60+N35*120+O35*45)</f>
        <v>722.5</v>
      </c>
      <c r="R35" s="60"/>
      <c r="S35" s="260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</row>
    <row r="36" spans="1:31" s="2" customFormat="1" ht="17.649999999999999" customHeight="1">
      <c r="A36" s="23" t="s">
        <v>340</v>
      </c>
      <c r="B36" s="278"/>
      <c r="C36" s="238" t="s">
        <v>321</v>
      </c>
      <c r="D36" s="278"/>
      <c r="E36" s="82" t="s">
        <v>207</v>
      </c>
      <c r="F36" s="296"/>
      <c r="G36" s="294"/>
      <c r="H36" s="84" t="s">
        <v>330</v>
      </c>
      <c r="I36" s="317"/>
      <c r="J36" s="272"/>
      <c r="K36" s="274"/>
      <c r="L36" s="274"/>
      <c r="M36" s="274"/>
      <c r="N36" s="274"/>
      <c r="O36" s="274"/>
      <c r="P36" s="275" t="e">
        <v>#VALUE!</v>
      </c>
      <c r="R36" s="259"/>
      <c r="S36" s="260"/>
      <c r="T36" s="135"/>
      <c r="U36" s="135"/>
      <c r="V36" s="136"/>
      <c r="W36" s="135"/>
      <c r="X36" s="135"/>
      <c r="Y36" s="135"/>
      <c r="Z36" s="135"/>
      <c r="AA36" s="135"/>
      <c r="AB36" s="135"/>
      <c r="AC36" s="135"/>
      <c r="AD36" s="135"/>
      <c r="AE36" s="135"/>
    </row>
    <row r="37" spans="1:31" s="2" customFormat="1" ht="17.649999999999999" customHeight="1">
      <c r="A37" s="24">
        <v>43087</v>
      </c>
      <c r="B37" s="294" t="s">
        <v>9</v>
      </c>
      <c r="C37" s="105" t="s">
        <v>246</v>
      </c>
      <c r="D37" s="277" t="s">
        <v>238</v>
      </c>
      <c r="E37" s="105" t="s">
        <v>216</v>
      </c>
      <c r="F37" s="277" t="s">
        <v>238</v>
      </c>
      <c r="G37" s="294" t="s">
        <v>45</v>
      </c>
      <c r="H37" s="105" t="s">
        <v>200</v>
      </c>
      <c r="I37" s="319"/>
      <c r="J37" s="272">
        <v>5</v>
      </c>
      <c r="K37" s="274">
        <v>2.1</v>
      </c>
      <c r="L37" s="274">
        <v>2.1</v>
      </c>
      <c r="M37" s="274"/>
      <c r="N37" s="274"/>
      <c r="O37" s="274">
        <v>2.5</v>
      </c>
      <c r="P37" s="275">
        <f t="shared" ref="P37" si="12">(J37*70+K37*75+L37*25+M37*60+N37*120+O37*45)</f>
        <v>672.5</v>
      </c>
      <c r="R37" s="257"/>
      <c r="S37" s="257"/>
      <c r="T37" s="135"/>
      <c r="U37" s="135"/>
      <c r="V37" s="135"/>
    </row>
    <row r="38" spans="1:31" s="10" customFormat="1" ht="17.649999999999999" customHeight="1">
      <c r="A38" s="23" t="s">
        <v>341</v>
      </c>
      <c r="B38" s="322"/>
      <c r="C38" s="82" t="s">
        <v>184</v>
      </c>
      <c r="D38" s="278"/>
      <c r="E38" s="82" t="s">
        <v>218</v>
      </c>
      <c r="F38" s="278"/>
      <c r="G38" s="294"/>
      <c r="H38" s="82" t="s">
        <v>211</v>
      </c>
      <c r="I38" s="319"/>
      <c r="J38" s="272"/>
      <c r="K38" s="274"/>
      <c r="L38" s="274"/>
      <c r="M38" s="274"/>
      <c r="N38" s="274"/>
      <c r="O38" s="274"/>
      <c r="P38" s="275" t="e">
        <v>#VALUE!</v>
      </c>
      <c r="R38" s="65"/>
      <c r="S38" s="65"/>
      <c r="T38" s="65"/>
      <c r="U38" s="65"/>
    </row>
    <row r="39" spans="1:31" s="2" customFormat="1" ht="17.649999999999999" customHeight="1">
      <c r="A39" s="253">
        <v>43088</v>
      </c>
      <c r="B39" s="367" t="s">
        <v>38</v>
      </c>
      <c r="C39" s="107" t="s">
        <v>119</v>
      </c>
      <c r="D39" s="366" t="s">
        <v>161</v>
      </c>
      <c r="E39" s="126" t="s">
        <v>204</v>
      </c>
      <c r="F39" s="366" t="s">
        <v>199</v>
      </c>
      <c r="G39" s="366" t="s">
        <v>160</v>
      </c>
      <c r="H39" s="107" t="s">
        <v>125</v>
      </c>
      <c r="I39" s="319"/>
      <c r="J39" s="272">
        <v>5.3</v>
      </c>
      <c r="K39" s="274">
        <v>2.1</v>
      </c>
      <c r="L39" s="274">
        <v>1.5</v>
      </c>
      <c r="M39" s="274"/>
      <c r="N39" s="274"/>
      <c r="O39" s="274">
        <v>2.4</v>
      </c>
      <c r="P39" s="275">
        <f t="shared" ref="P39" si="13">(J39*70+K39*75+L39*25+M39*60+N39*120+O39*45)</f>
        <v>674</v>
      </c>
      <c r="R39" s="257"/>
      <c r="S39" s="257"/>
      <c r="T39" s="135"/>
      <c r="U39" s="135"/>
    </row>
    <row r="40" spans="1:31" s="10" customFormat="1" ht="17.649999999999999" customHeight="1">
      <c r="A40" s="254" t="s">
        <v>342</v>
      </c>
      <c r="B40" s="364"/>
      <c r="C40" s="108" t="s">
        <v>185</v>
      </c>
      <c r="D40" s="363"/>
      <c r="E40" s="108" t="s">
        <v>205</v>
      </c>
      <c r="F40" s="363"/>
      <c r="G40" s="363"/>
      <c r="H40" s="108" t="s">
        <v>170</v>
      </c>
      <c r="I40" s="319"/>
      <c r="J40" s="320"/>
      <c r="K40" s="321"/>
      <c r="L40" s="321"/>
      <c r="M40" s="274"/>
      <c r="N40" s="321"/>
      <c r="O40" s="321"/>
      <c r="P40" s="275" t="e">
        <v>#VALUE!</v>
      </c>
      <c r="R40" s="65"/>
      <c r="S40" s="65"/>
      <c r="T40" s="65"/>
      <c r="U40" s="65"/>
    </row>
    <row r="41" spans="1:31" s="2" customFormat="1" ht="17.649999999999999" customHeight="1">
      <c r="A41" s="25">
        <v>43089</v>
      </c>
      <c r="B41" s="294" t="s">
        <v>346</v>
      </c>
      <c r="C41" s="105" t="s">
        <v>370</v>
      </c>
      <c r="D41" s="277" t="s">
        <v>166</v>
      </c>
      <c r="E41" s="105" t="s">
        <v>155</v>
      </c>
      <c r="F41" s="277" t="s">
        <v>165</v>
      </c>
      <c r="G41" s="294" t="s">
        <v>45</v>
      </c>
      <c r="H41" s="105" t="s">
        <v>123</v>
      </c>
      <c r="I41" s="319"/>
      <c r="J41" s="274">
        <v>5.8</v>
      </c>
      <c r="K41" s="274">
        <v>2.2999999999999998</v>
      </c>
      <c r="L41" s="274">
        <v>1.5</v>
      </c>
      <c r="M41" s="274"/>
      <c r="N41" s="274"/>
      <c r="O41" s="274">
        <v>3</v>
      </c>
      <c r="P41" s="275">
        <f t="shared" ref="P41" si="14">(J41*70+K41*75+L41*25+M41*60+N41*120+O41*45)</f>
        <v>751</v>
      </c>
      <c r="R41" s="257"/>
      <c r="S41" s="257"/>
      <c r="T41" s="135"/>
      <c r="U41" s="135"/>
    </row>
    <row r="42" spans="1:31" s="11" customFormat="1" ht="17.649999999999999" customHeight="1">
      <c r="A42" s="23" t="s">
        <v>344</v>
      </c>
      <c r="B42" s="322"/>
      <c r="C42" s="104" t="s">
        <v>371</v>
      </c>
      <c r="D42" s="278"/>
      <c r="E42" s="82" t="s">
        <v>215</v>
      </c>
      <c r="F42" s="278"/>
      <c r="G42" s="294"/>
      <c r="H42" s="104" t="s">
        <v>124</v>
      </c>
      <c r="I42" s="319"/>
      <c r="J42" s="274"/>
      <c r="K42" s="274"/>
      <c r="L42" s="274"/>
      <c r="M42" s="274"/>
      <c r="N42" s="274"/>
      <c r="O42" s="274"/>
      <c r="P42" s="275" t="e">
        <v>#VALUE!</v>
      </c>
      <c r="R42" s="60"/>
      <c r="S42" s="260"/>
      <c r="T42" s="66"/>
      <c r="U42" s="66"/>
    </row>
    <row r="43" spans="1:31" s="2" customFormat="1" ht="17.649999999999999" customHeight="1">
      <c r="A43" s="25">
        <v>43090</v>
      </c>
      <c r="B43" s="277" t="s">
        <v>9</v>
      </c>
      <c r="C43" s="105" t="s">
        <v>194</v>
      </c>
      <c r="D43" s="277" t="s">
        <v>199</v>
      </c>
      <c r="E43" s="105" t="s">
        <v>196</v>
      </c>
      <c r="F43" s="277" t="s">
        <v>161</v>
      </c>
      <c r="G43" s="294" t="s">
        <v>45</v>
      </c>
      <c r="H43" s="105" t="s">
        <v>252</v>
      </c>
      <c r="I43" s="287" t="s">
        <v>42</v>
      </c>
      <c r="J43" s="274">
        <v>5.7</v>
      </c>
      <c r="K43" s="274">
        <v>2</v>
      </c>
      <c r="L43" s="274">
        <v>1.5</v>
      </c>
      <c r="M43" s="274">
        <v>1</v>
      </c>
      <c r="N43" s="274"/>
      <c r="O43" s="274">
        <v>2.1</v>
      </c>
      <c r="P43" s="275">
        <f t="shared" ref="P43" si="15">(J43*70+K43*75+L43*25+M43*60+N43*120+O43*45)</f>
        <v>741</v>
      </c>
      <c r="R43" s="61"/>
      <c r="S43" s="260"/>
      <c r="T43" s="135"/>
      <c r="U43" s="135"/>
    </row>
    <row r="44" spans="1:31" s="10" customFormat="1" ht="17.649999999999999" customHeight="1">
      <c r="A44" s="23" t="s">
        <v>347</v>
      </c>
      <c r="B44" s="278"/>
      <c r="C44" s="82" t="s">
        <v>195</v>
      </c>
      <c r="D44" s="278"/>
      <c r="E44" s="82" t="s">
        <v>198</v>
      </c>
      <c r="F44" s="278"/>
      <c r="G44" s="294"/>
      <c r="H44" s="82" t="s">
        <v>253</v>
      </c>
      <c r="I44" s="317"/>
      <c r="J44" s="274"/>
      <c r="K44" s="274"/>
      <c r="L44" s="274"/>
      <c r="M44" s="274"/>
      <c r="N44" s="274"/>
      <c r="O44" s="274"/>
      <c r="P44" s="275" t="e">
        <v>#VALUE!</v>
      </c>
      <c r="R44" s="65"/>
      <c r="S44" s="65"/>
      <c r="T44" s="65"/>
      <c r="U44" s="65"/>
    </row>
    <row r="45" spans="1:31" s="10" customFormat="1" ht="17.649999999999999" customHeight="1">
      <c r="A45" s="24">
        <v>43091</v>
      </c>
      <c r="B45" s="285" t="s">
        <v>39</v>
      </c>
      <c r="C45" s="104" t="s">
        <v>361</v>
      </c>
      <c r="D45" s="285" t="s">
        <v>356</v>
      </c>
      <c r="E45" s="105" t="s">
        <v>325</v>
      </c>
      <c r="F45" s="277" t="s">
        <v>305</v>
      </c>
      <c r="G45" s="277" t="s">
        <v>357</v>
      </c>
      <c r="H45" s="57" t="s">
        <v>358</v>
      </c>
      <c r="I45" s="318" t="s">
        <v>360</v>
      </c>
      <c r="J45" s="312">
        <v>5.7</v>
      </c>
      <c r="K45" s="312">
        <v>2</v>
      </c>
      <c r="L45" s="312">
        <v>1.5</v>
      </c>
      <c r="M45" s="312">
        <v>1</v>
      </c>
      <c r="N45" s="312"/>
      <c r="O45" s="312">
        <v>2.1</v>
      </c>
      <c r="P45" s="349">
        <v>741</v>
      </c>
      <c r="R45" s="65"/>
      <c r="S45" s="65"/>
      <c r="T45" s="65"/>
      <c r="U45" s="65"/>
    </row>
    <row r="46" spans="1:31" s="10" customFormat="1" ht="17.649999999999999" customHeight="1" thickBot="1">
      <c r="A46" s="139" t="s">
        <v>338</v>
      </c>
      <c r="B46" s="301"/>
      <c r="C46" s="89" t="s">
        <v>362</v>
      </c>
      <c r="D46" s="301"/>
      <c r="E46" s="244" t="s">
        <v>324</v>
      </c>
      <c r="F46" s="301"/>
      <c r="G46" s="301"/>
      <c r="H46" s="146" t="s">
        <v>359</v>
      </c>
      <c r="I46" s="310"/>
      <c r="J46" s="299"/>
      <c r="K46" s="299"/>
      <c r="L46" s="299"/>
      <c r="M46" s="299"/>
      <c r="N46" s="299"/>
      <c r="O46" s="299"/>
      <c r="P46" s="300" t="e">
        <v>#VALUE!</v>
      </c>
      <c r="R46" s="65"/>
      <c r="S46" s="65"/>
      <c r="T46" s="65"/>
      <c r="U46" s="65"/>
    </row>
    <row r="47" spans="1:31" s="2" customFormat="1" ht="17.649999999999999" customHeight="1">
      <c r="A47" s="27">
        <v>43093</v>
      </c>
      <c r="B47" s="293" t="s">
        <v>39</v>
      </c>
      <c r="C47" s="104" t="s">
        <v>372</v>
      </c>
      <c r="D47" s="277" t="s">
        <v>327</v>
      </c>
      <c r="E47" s="64" t="s">
        <v>130</v>
      </c>
      <c r="F47" s="285" t="s">
        <v>161</v>
      </c>
      <c r="G47" s="278" t="s">
        <v>44</v>
      </c>
      <c r="H47" s="57" t="s">
        <v>220</v>
      </c>
      <c r="I47" s="316" t="s">
        <v>43</v>
      </c>
      <c r="J47" s="271">
        <v>5.2</v>
      </c>
      <c r="K47" s="273">
        <v>2</v>
      </c>
      <c r="L47" s="273">
        <v>1.5</v>
      </c>
      <c r="M47" s="273">
        <v>1</v>
      </c>
      <c r="N47" s="273"/>
      <c r="O47" s="273">
        <v>2.5</v>
      </c>
      <c r="P47" s="292">
        <f t="shared" ref="P47" si="16">(J47*70+K47*75+L47*25+M47*60+N47*120+O47*45)</f>
        <v>724</v>
      </c>
      <c r="R47" s="257"/>
      <c r="S47" s="257"/>
      <c r="T47" s="135"/>
      <c r="U47" s="135"/>
    </row>
    <row r="48" spans="1:31" s="10" customFormat="1" ht="17.649999999999999" customHeight="1">
      <c r="A48" s="28" t="s">
        <v>335</v>
      </c>
      <c r="B48" s="278"/>
      <c r="C48" s="82" t="s">
        <v>373</v>
      </c>
      <c r="D48" s="278"/>
      <c r="E48" s="64" t="s">
        <v>97</v>
      </c>
      <c r="F48" s="278"/>
      <c r="G48" s="294"/>
      <c r="H48" s="57" t="s">
        <v>221</v>
      </c>
      <c r="I48" s="317"/>
      <c r="J48" s="272"/>
      <c r="K48" s="274"/>
      <c r="L48" s="274"/>
      <c r="M48" s="274"/>
      <c r="N48" s="274"/>
      <c r="O48" s="274"/>
      <c r="P48" s="275" t="e">
        <v>#VALUE!</v>
      </c>
    </row>
    <row r="49" spans="1:19" s="2" customFormat="1" ht="17.649999999999999" customHeight="1">
      <c r="A49" s="25">
        <v>43094</v>
      </c>
      <c r="B49" s="294" t="s">
        <v>9</v>
      </c>
      <c r="C49" s="86" t="s">
        <v>363</v>
      </c>
      <c r="D49" s="277" t="s">
        <v>168</v>
      </c>
      <c r="E49" s="86" t="s">
        <v>133</v>
      </c>
      <c r="F49" s="277" t="s">
        <v>161</v>
      </c>
      <c r="G49" s="317" t="s">
        <v>45</v>
      </c>
      <c r="H49" s="105" t="s">
        <v>187</v>
      </c>
      <c r="I49" s="317"/>
      <c r="J49" s="272">
        <v>5.6</v>
      </c>
      <c r="K49" s="274">
        <v>2</v>
      </c>
      <c r="L49" s="274">
        <v>1.6</v>
      </c>
      <c r="M49" s="274"/>
      <c r="N49" s="274"/>
      <c r="O49" s="274">
        <v>2.1</v>
      </c>
      <c r="P49" s="275">
        <f t="shared" ref="P49" si="17">(J49*70+K49*75+L49*25+M49*60+N49*120+O49*45)</f>
        <v>676.5</v>
      </c>
    </row>
    <row r="50" spans="1:19" s="10" customFormat="1" ht="17.649999999999999" customHeight="1">
      <c r="A50" s="23" t="s">
        <v>341</v>
      </c>
      <c r="B50" s="322"/>
      <c r="C50" s="82" t="s">
        <v>364</v>
      </c>
      <c r="D50" s="278"/>
      <c r="E50" s="142" t="s">
        <v>134</v>
      </c>
      <c r="F50" s="278"/>
      <c r="G50" s="317"/>
      <c r="H50" s="84" t="s">
        <v>186</v>
      </c>
      <c r="I50" s="317"/>
      <c r="J50" s="272"/>
      <c r="K50" s="274"/>
      <c r="L50" s="274"/>
      <c r="M50" s="274"/>
      <c r="N50" s="274"/>
      <c r="O50" s="274"/>
      <c r="P50" s="275" t="e">
        <v>#VALUE!</v>
      </c>
    </row>
    <row r="51" spans="1:19" s="2" customFormat="1" ht="17.649999999999999" customHeight="1">
      <c r="A51" s="255">
        <v>43095</v>
      </c>
      <c r="B51" s="363" t="s">
        <v>38</v>
      </c>
      <c r="C51" s="126" t="s">
        <v>191</v>
      </c>
      <c r="D51" s="365" t="s">
        <v>161</v>
      </c>
      <c r="E51" s="126" t="s">
        <v>229</v>
      </c>
      <c r="F51" s="365" t="s">
        <v>161</v>
      </c>
      <c r="G51" s="366" t="s">
        <v>160</v>
      </c>
      <c r="H51" s="126" t="s">
        <v>71</v>
      </c>
      <c r="I51" s="328"/>
      <c r="J51" s="330">
        <v>5.5</v>
      </c>
      <c r="K51" s="326">
        <v>2</v>
      </c>
      <c r="L51" s="326">
        <v>1.5</v>
      </c>
      <c r="M51" s="326"/>
      <c r="N51" s="326"/>
      <c r="O51" s="326">
        <v>2.5</v>
      </c>
      <c r="P51" s="275">
        <f t="shared" ref="P51" si="18">(J51*70+K51*75+L51*25+M51*60+N51*120+O51*45)</f>
        <v>685</v>
      </c>
    </row>
    <row r="52" spans="1:19" s="10" customFormat="1" ht="17.649999999999999" customHeight="1">
      <c r="A52" s="254" t="s">
        <v>342</v>
      </c>
      <c r="B52" s="364"/>
      <c r="C52" s="108" t="s">
        <v>188</v>
      </c>
      <c r="D52" s="363"/>
      <c r="E52" s="108" t="s">
        <v>230</v>
      </c>
      <c r="F52" s="363"/>
      <c r="G52" s="363"/>
      <c r="H52" s="108" t="s">
        <v>189</v>
      </c>
      <c r="I52" s="329"/>
      <c r="J52" s="331"/>
      <c r="K52" s="327"/>
      <c r="L52" s="327"/>
      <c r="M52" s="327"/>
      <c r="N52" s="327"/>
      <c r="O52" s="327"/>
      <c r="P52" s="275" t="e">
        <v>#VALUE!</v>
      </c>
      <c r="R52" s="65"/>
    </row>
    <row r="53" spans="1:19" s="2" customFormat="1" ht="17.649999999999999" customHeight="1">
      <c r="A53" s="124">
        <v>43096</v>
      </c>
      <c r="B53" s="332" t="s">
        <v>348</v>
      </c>
      <c r="C53" s="105" t="s">
        <v>68</v>
      </c>
      <c r="D53" s="285" t="s">
        <v>239</v>
      </c>
      <c r="E53" s="104" t="s">
        <v>147</v>
      </c>
      <c r="F53" s="334" t="s">
        <v>161</v>
      </c>
      <c r="G53" s="332" t="s">
        <v>79</v>
      </c>
      <c r="H53" s="122" t="s">
        <v>72</v>
      </c>
      <c r="I53" s="329" t="s">
        <v>55</v>
      </c>
      <c r="J53" s="327">
        <v>5.0999999999999996</v>
      </c>
      <c r="K53" s="327">
        <v>2</v>
      </c>
      <c r="L53" s="327">
        <v>1.6</v>
      </c>
      <c r="M53" s="327"/>
      <c r="N53" s="327">
        <v>1</v>
      </c>
      <c r="O53" s="327">
        <v>2</v>
      </c>
      <c r="P53" s="275">
        <f t="shared" ref="P53" si="19">(J53*70+K53*75+L53*25+M53*60+N53*120+O53*45)</f>
        <v>757</v>
      </c>
      <c r="R53" s="123"/>
      <c r="S53" s="135"/>
    </row>
    <row r="54" spans="1:19" s="10" customFormat="1" ht="17.649999999999999" customHeight="1">
      <c r="A54" s="121" t="s">
        <v>344</v>
      </c>
      <c r="B54" s="333"/>
      <c r="C54" s="143" t="s">
        <v>190</v>
      </c>
      <c r="D54" s="278"/>
      <c r="E54" s="104" t="s">
        <v>148</v>
      </c>
      <c r="F54" s="335"/>
      <c r="G54" s="332"/>
      <c r="H54" s="144" t="s">
        <v>144</v>
      </c>
      <c r="I54" s="329"/>
      <c r="J54" s="327"/>
      <c r="K54" s="327"/>
      <c r="L54" s="327"/>
      <c r="M54" s="327"/>
      <c r="N54" s="327"/>
      <c r="O54" s="327"/>
      <c r="P54" s="275" t="e">
        <v>#VALUE!</v>
      </c>
      <c r="R54" s="123"/>
      <c r="S54" s="65"/>
    </row>
    <row r="55" spans="1:19" s="2" customFormat="1" ht="17.649999999999999" customHeight="1">
      <c r="A55" s="24">
        <v>43097</v>
      </c>
      <c r="B55" s="278" t="s">
        <v>349</v>
      </c>
      <c r="C55" s="137" t="s">
        <v>192</v>
      </c>
      <c r="D55" s="334" t="s">
        <v>238</v>
      </c>
      <c r="E55" s="122" t="s">
        <v>74</v>
      </c>
      <c r="F55" s="285" t="s">
        <v>161</v>
      </c>
      <c r="G55" s="278" t="s">
        <v>79</v>
      </c>
      <c r="H55" s="104" t="s">
        <v>250</v>
      </c>
      <c r="I55" s="287" t="s">
        <v>42</v>
      </c>
      <c r="J55" s="312">
        <v>5</v>
      </c>
      <c r="K55" s="312">
        <v>2.4</v>
      </c>
      <c r="L55" s="312">
        <v>1.8</v>
      </c>
      <c r="M55" s="312">
        <v>1</v>
      </c>
      <c r="N55" s="312"/>
      <c r="O55" s="312">
        <v>2.2999999999999998</v>
      </c>
      <c r="P55" s="275">
        <f t="shared" ref="P55" si="20">(J55*70+K55*75+L55*25+M55*60+N55*120+O55*45)</f>
        <v>738.5</v>
      </c>
      <c r="R55" s="61"/>
      <c r="S55" s="135"/>
    </row>
    <row r="56" spans="1:19" s="10" customFormat="1" ht="17.649999999999999" customHeight="1" thickBot="1">
      <c r="A56" s="26" t="s">
        <v>347</v>
      </c>
      <c r="B56" s="336"/>
      <c r="C56" s="145" t="s">
        <v>193</v>
      </c>
      <c r="D56" s="362"/>
      <c r="E56" s="150" t="s">
        <v>75</v>
      </c>
      <c r="F56" s="301"/>
      <c r="G56" s="324"/>
      <c r="H56" s="89" t="s">
        <v>251</v>
      </c>
      <c r="I56" s="325"/>
      <c r="J56" s="299"/>
      <c r="K56" s="299"/>
      <c r="L56" s="299"/>
      <c r="M56" s="299"/>
      <c r="N56" s="299"/>
      <c r="O56" s="299"/>
      <c r="P56" s="300" t="e">
        <v>#VALUE!</v>
      </c>
    </row>
    <row r="57" spans="1:19" s="10" customFormat="1" ht="17.649999999999999" hidden="1" customHeight="1">
      <c r="A57" s="76">
        <v>43008</v>
      </c>
      <c r="B57" s="337" t="s">
        <v>50</v>
      </c>
      <c r="C57" s="77"/>
      <c r="D57" s="337"/>
      <c r="E57" s="77"/>
      <c r="F57" s="337"/>
      <c r="G57" s="337"/>
      <c r="H57" s="78"/>
      <c r="I57" s="339"/>
      <c r="J57" s="341"/>
      <c r="K57" s="345"/>
      <c r="L57" s="345"/>
      <c r="M57" s="345"/>
      <c r="N57" s="345"/>
      <c r="O57" s="345"/>
      <c r="P57" s="347"/>
    </row>
    <row r="58" spans="1:19" s="10" customFormat="1" ht="17.649999999999999" hidden="1" customHeight="1" thickBot="1">
      <c r="A58" s="79" t="s">
        <v>46</v>
      </c>
      <c r="B58" s="338"/>
      <c r="C58" s="75"/>
      <c r="D58" s="338"/>
      <c r="E58" s="75"/>
      <c r="F58" s="338"/>
      <c r="G58" s="338"/>
      <c r="H58" s="80"/>
      <c r="I58" s="340"/>
      <c r="J58" s="342"/>
      <c r="K58" s="346"/>
      <c r="L58" s="346"/>
      <c r="M58" s="346"/>
      <c r="N58" s="346"/>
      <c r="O58" s="346"/>
      <c r="P58" s="348"/>
    </row>
    <row r="59" spans="1:19" s="14" customFormat="1" ht="14.25" customHeight="1">
      <c r="A59" s="360" t="s">
        <v>23</v>
      </c>
      <c r="B59" s="361"/>
      <c r="C59" s="343" t="s">
        <v>24</v>
      </c>
      <c r="D59" s="343"/>
      <c r="E59" s="132" t="s">
        <v>25</v>
      </c>
      <c r="F59" s="343" t="s">
        <v>26</v>
      </c>
      <c r="G59" s="343"/>
      <c r="H59" s="132" t="s">
        <v>27</v>
      </c>
      <c r="I59" s="343" t="s">
        <v>28</v>
      </c>
      <c r="J59" s="343"/>
      <c r="K59" s="343"/>
      <c r="L59" s="343" t="s">
        <v>29</v>
      </c>
      <c r="M59" s="343"/>
      <c r="N59" s="343" t="s">
        <v>30</v>
      </c>
      <c r="O59" s="343"/>
      <c r="P59" s="344"/>
      <c r="Q59" s="12"/>
      <c r="R59" s="13"/>
      <c r="S59" s="13"/>
    </row>
    <row r="60" spans="1:19" s="15" customFormat="1" ht="14.65" customHeight="1">
      <c r="A60" s="355" t="s">
        <v>31</v>
      </c>
      <c r="B60" s="356"/>
      <c r="C60" s="357">
        <v>670</v>
      </c>
      <c r="D60" s="357" t="s">
        <v>32</v>
      </c>
      <c r="E60" s="131">
        <v>4.5</v>
      </c>
      <c r="F60" s="358">
        <v>2</v>
      </c>
      <c r="G60" s="358"/>
      <c r="H60" s="131">
        <v>1.5</v>
      </c>
      <c r="I60" s="357" t="s">
        <v>6</v>
      </c>
      <c r="J60" s="357"/>
      <c r="K60" s="357" t="s">
        <v>32</v>
      </c>
      <c r="L60" s="357" t="s">
        <v>6</v>
      </c>
      <c r="M60" s="357"/>
      <c r="N60" s="357">
        <v>2</v>
      </c>
      <c r="O60" s="357"/>
      <c r="P60" s="359"/>
      <c r="Q60" s="16"/>
    </row>
    <row r="61" spans="1:19" s="15" customFormat="1" ht="14.65" customHeight="1">
      <c r="A61" s="355" t="s">
        <v>33</v>
      </c>
      <c r="B61" s="356"/>
      <c r="C61" s="357">
        <v>770</v>
      </c>
      <c r="D61" s="357" t="s">
        <v>32</v>
      </c>
      <c r="E61" s="131">
        <v>5</v>
      </c>
      <c r="F61" s="358">
        <v>2</v>
      </c>
      <c r="G61" s="358"/>
      <c r="H61" s="131">
        <v>2</v>
      </c>
      <c r="I61" s="357" t="s">
        <v>6</v>
      </c>
      <c r="J61" s="357"/>
      <c r="K61" s="357" t="s">
        <v>32</v>
      </c>
      <c r="L61" s="357" t="s">
        <v>6</v>
      </c>
      <c r="M61" s="357"/>
      <c r="N61" s="357">
        <v>2.5</v>
      </c>
      <c r="O61" s="357"/>
      <c r="P61" s="359"/>
    </row>
    <row r="62" spans="1:19" s="15" customFormat="1" ht="14.65" customHeight="1" thickBot="1">
      <c r="A62" s="350" t="s">
        <v>37</v>
      </c>
      <c r="B62" s="351"/>
      <c r="C62" s="352">
        <v>860</v>
      </c>
      <c r="D62" s="352" t="s">
        <v>32</v>
      </c>
      <c r="E62" s="130">
        <v>5.5</v>
      </c>
      <c r="F62" s="353">
        <v>2.5</v>
      </c>
      <c r="G62" s="353"/>
      <c r="H62" s="130">
        <v>2</v>
      </c>
      <c r="I62" s="352" t="s">
        <v>6</v>
      </c>
      <c r="J62" s="352"/>
      <c r="K62" s="352" t="s">
        <v>32</v>
      </c>
      <c r="L62" s="352" t="s">
        <v>6</v>
      </c>
      <c r="M62" s="352"/>
      <c r="N62" s="352">
        <v>2.5</v>
      </c>
      <c r="O62" s="352"/>
      <c r="P62" s="354"/>
    </row>
    <row r="63" spans="1:19" s="15" customFormat="1" ht="14.65" customHeight="1">
      <c r="A63" s="56" t="s">
        <v>34</v>
      </c>
      <c r="B63" s="47"/>
      <c r="C63" s="48"/>
      <c r="D63" s="49"/>
      <c r="E63" s="49"/>
      <c r="F63" s="49"/>
      <c r="G63" s="48"/>
      <c r="H63" s="48"/>
      <c r="I63" s="49"/>
      <c r="J63" s="47"/>
      <c r="K63" s="47"/>
      <c r="L63" s="47"/>
      <c r="M63" s="47"/>
      <c r="N63" s="47"/>
      <c r="O63" s="50"/>
      <c r="P63" s="49"/>
      <c r="Q63" s="16"/>
    </row>
    <row r="64" spans="1:19" s="15" customFormat="1" ht="14.65" customHeight="1">
      <c r="A64" s="44" t="s">
        <v>35</v>
      </c>
      <c r="B64" s="51"/>
      <c r="C64" s="52"/>
      <c r="D64" s="51"/>
      <c r="E64" s="51"/>
      <c r="F64" s="51"/>
      <c r="G64" s="52"/>
      <c r="H64" s="52"/>
      <c r="I64" s="51"/>
      <c r="J64" s="51"/>
      <c r="K64" s="51"/>
      <c r="L64" s="51"/>
      <c r="M64" s="51"/>
      <c r="N64" s="51"/>
      <c r="O64" s="53"/>
      <c r="P64" s="51"/>
      <c r="Q64" s="16"/>
    </row>
    <row r="65" spans="1:16" ht="14.65" customHeight="1">
      <c r="A65" s="73"/>
      <c r="B65" s="51"/>
      <c r="C65" s="73" t="s">
        <v>53</v>
      </c>
      <c r="D65" s="51"/>
      <c r="E65" s="72" t="s">
        <v>52</v>
      </c>
      <c r="F65" s="51"/>
      <c r="G65" s="51"/>
      <c r="H65" s="51"/>
      <c r="I65" s="54" t="s">
        <v>36</v>
      </c>
      <c r="J65" s="51"/>
      <c r="K65" s="51"/>
      <c r="L65" s="51"/>
      <c r="M65" s="51"/>
      <c r="N65" s="51"/>
      <c r="O65" s="51"/>
      <c r="P65" s="51"/>
    </row>
    <row r="66" spans="1:16" ht="21" customHeight="1">
      <c r="A66" s="45"/>
      <c r="B66" s="51"/>
      <c r="C66" s="52"/>
      <c r="D66" s="51"/>
      <c r="E66" s="51"/>
      <c r="F66" s="51"/>
      <c r="G66" s="52"/>
      <c r="H66" s="52"/>
      <c r="I66" s="49"/>
      <c r="J66" s="51"/>
      <c r="K66" s="51"/>
      <c r="L66" s="51"/>
      <c r="M66" s="51"/>
      <c r="N66" s="51"/>
      <c r="O66" s="53"/>
      <c r="P66" s="51"/>
    </row>
    <row r="67" spans="1:16" ht="21" customHeight="1">
      <c r="A67" s="44"/>
      <c r="B67" s="51"/>
      <c r="C67" s="52"/>
      <c r="D67" s="55"/>
      <c r="E67" s="51"/>
      <c r="F67" s="51"/>
      <c r="G67" s="52"/>
      <c r="H67" s="52"/>
      <c r="I67" s="51"/>
      <c r="J67" s="51"/>
      <c r="K67" s="51"/>
      <c r="L67" s="51"/>
      <c r="M67" s="51"/>
      <c r="N67" s="51"/>
      <c r="O67" s="53"/>
      <c r="P67" s="51"/>
    </row>
    <row r="68" spans="1:16" ht="21" customHeight="1">
      <c r="A68" s="46"/>
      <c r="B68" s="39"/>
      <c r="C68" s="40"/>
      <c r="D68" s="38"/>
      <c r="E68" s="38"/>
      <c r="F68" s="38"/>
      <c r="G68" s="40"/>
      <c r="H68" s="40"/>
      <c r="I68" s="51"/>
      <c r="J68" s="41"/>
      <c r="K68" s="41"/>
      <c r="L68" s="41"/>
      <c r="M68" s="41"/>
      <c r="N68" s="41"/>
      <c r="O68" s="42"/>
      <c r="P68" s="43"/>
    </row>
    <row r="69" spans="1:16" ht="21" customHeight="1">
      <c r="F69" s="74"/>
    </row>
  </sheetData>
  <sheetProtection selectLockedCells="1" selectUnlockedCells="1"/>
  <mergeCells count="363">
    <mergeCell ref="S35:S36"/>
    <mergeCell ref="S42:S43"/>
    <mergeCell ref="A1:P1"/>
    <mergeCell ref="B2:P2"/>
    <mergeCell ref="B3:P3"/>
    <mergeCell ref="C4:D4"/>
    <mergeCell ref="E4:F4"/>
    <mergeCell ref="R4:R5"/>
    <mergeCell ref="J5:J6"/>
    <mergeCell ref="K5:K6"/>
    <mergeCell ref="L5:L6"/>
    <mergeCell ref="M5:M6"/>
    <mergeCell ref="P7:P8"/>
    <mergeCell ref="B9:B10"/>
    <mergeCell ref="G9:G10"/>
    <mergeCell ref="I9:I10"/>
    <mergeCell ref="J9:J10"/>
    <mergeCell ref="K9:K10"/>
    <mergeCell ref="B7:B8"/>
    <mergeCell ref="D7:D8"/>
    <mergeCell ref="F7:F8"/>
    <mergeCell ref="G7:G8"/>
    <mergeCell ref="I7:I8"/>
    <mergeCell ref="J7:J8"/>
    <mergeCell ref="AB4:AB5"/>
    <mergeCell ref="AC4:AC5"/>
    <mergeCell ref="AD4:AD5"/>
    <mergeCell ref="AE4:AE5"/>
    <mergeCell ref="AF4:AF5"/>
    <mergeCell ref="B5:B6"/>
    <mergeCell ref="D5:D6"/>
    <mergeCell ref="F5:F6"/>
    <mergeCell ref="G5:G6"/>
    <mergeCell ref="I5:I6"/>
    <mergeCell ref="T4:T5"/>
    <mergeCell ref="V4:V5"/>
    <mergeCell ref="W4:W5"/>
    <mergeCell ref="Y4:Y5"/>
    <mergeCell ref="Z4:Z5"/>
    <mergeCell ref="AA4:AA5"/>
    <mergeCell ref="N5:N6"/>
    <mergeCell ref="O5:O6"/>
    <mergeCell ref="P5:P6"/>
    <mergeCell ref="K7:K8"/>
    <mergeCell ref="B11:B12"/>
    <mergeCell ref="G11:G12"/>
    <mergeCell ref="I11:I12"/>
    <mergeCell ref="J11:J12"/>
    <mergeCell ref="K11:K12"/>
    <mergeCell ref="L7:L8"/>
    <mergeCell ref="M7:M8"/>
    <mergeCell ref="N7:N8"/>
    <mergeCell ref="O7:O8"/>
    <mergeCell ref="L11:L12"/>
    <mergeCell ref="M11:M12"/>
    <mergeCell ref="N11:N12"/>
    <mergeCell ref="O11:O12"/>
    <mergeCell ref="P11:P12"/>
    <mergeCell ref="L9:L10"/>
    <mergeCell ref="M9:M10"/>
    <mergeCell ref="N9:N10"/>
    <mergeCell ref="O9:O10"/>
    <mergeCell ref="P9:P10"/>
    <mergeCell ref="K13:K14"/>
    <mergeCell ref="L13:L14"/>
    <mergeCell ref="M13:M14"/>
    <mergeCell ref="N13:N14"/>
    <mergeCell ref="O13:O14"/>
    <mergeCell ref="P13:P14"/>
    <mergeCell ref="B13:B14"/>
    <mergeCell ref="D13:D14"/>
    <mergeCell ref="F13:F14"/>
    <mergeCell ref="G13:G14"/>
    <mergeCell ref="I13:I14"/>
    <mergeCell ref="J13:J14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K17:K18"/>
    <mergeCell ref="L17:L18"/>
    <mergeCell ref="M17:M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L23:L24"/>
    <mergeCell ref="M23:M24"/>
    <mergeCell ref="N23:N24"/>
    <mergeCell ref="O23:O24"/>
    <mergeCell ref="P23:P24"/>
    <mergeCell ref="B25:B26"/>
    <mergeCell ref="D25:D26"/>
    <mergeCell ref="F25:F26"/>
    <mergeCell ref="G25:G26"/>
    <mergeCell ref="I25:I26"/>
    <mergeCell ref="D23:D24"/>
    <mergeCell ref="F23:F24"/>
    <mergeCell ref="G23:G24"/>
    <mergeCell ref="I23:I24"/>
    <mergeCell ref="J23:J24"/>
    <mergeCell ref="K23:K24"/>
    <mergeCell ref="P25:P26"/>
    <mergeCell ref="J25:J26"/>
    <mergeCell ref="K25:K26"/>
    <mergeCell ref="L25:L26"/>
    <mergeCell ref="M25:M26"/>
    <mergeCell ref="N25:N26"/>
    <mergeCell ref="O25:O26"/>
    <mergeCell ref="N27:N28"/>
    <mergeCell ref="O27:O28"/>
    <mergeCell ref="P27:P28"/>
    <mergeCell ref="B29:B30"/>
    <mergeCell ref="D29:D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B27:B28"/>
    <mergeCell ref="D27:D28"/>
    <mergeCell ref="F27:F28"/>
    <mergeCell ref="G27:G28"/>
    <mergeCell ref="I27:I28"/>
    <mergeCell ref="J27:J28"/>
    <mergeCell ref="K27:K28"/>
    <mergeCell ref="L27:L28"/>
    <mergeCell ref="M27:M28"/>
    <mergeCell ref="P31:P32"/>
    <mergeCell ref="B33:B34"/>
    <mergeCell ref="D33:D34"/>
    <mergeCell ref="F33:F34"/>
    <mergeCell ref="G33:G34"/>
    <mergeCell ref="I33:I34"/>
    <mergeCell ref="J33:J34"/>
    <mergeCell ref="K33:K34"/>
    <mergeCell ref="L33:L34"/>
    <mergeCell ref="M33:M34"/>
    <mergeCell ref="J31:J32"/>
    <mergeCell ref="K31:K32"/>
    <mergeCell ref="L31:L32"/>
    <mergeCell ref="M31:M32"/>
    <mergeCell ref="N31:N32"/>
    <mergeCell ref="O31:O32"/>
    <mergeCell ref="N33:N34"/>
    <mergeCell ref="O33:O34"/>
    <mergeCell ref="P33:P34"/>
    <mergeCell ref="J35:J36"/>
    <mergeCell ref="K35:K36"/>
    <mergeCell ref="L35:L36"/>
    <mergeCell ref="M35:M36"/>
    <mergeCell ref="B31:B32"/>
    <mergeCell ref="D31:D32"/>
    <mergeCell ref="F31:F32"/>
    <mergeCell ref="G31:G32"/>
    <mergeCell ref="I31:I32"/>
    <mergeCell ref="J39:J40"/>
    <mergeCell ref="K39:K40"/>
    <mergeCell ref="L39:L40"/>
    <mergeCell ref="M39:M40"/>
    <mergeCell ref="N35:N36"/>
    <mergeCell ref="O35:O36"/>
    <mergeCell ref="P35:P36"/>
    <mergeCell ref="B37:B38"/>
    <mergeCell ref="D37:D38"/>
    <mergeCell ref="F37:F38"/>
    <mergeCell ref="G37:G38"/>
    <mergeCell ref="I37:I38"/>
    <mergeCell ref="P37:P38"/>
    <mergeCell ref="J37:J38"/>
    <mergeCell ref="K37:K38"/>
    <mergeCell ref="L37:L38"/>
    <mergeCell ref="M37:M38"/>
    <mergeCell ref="N37:N38"/>
    <mergeCell ref="O37:O38"/>
    <mergeCell ref="B35:B36"/>
    <mergeCell ref="D35:D36"/>
    <mergeCell ref="F35:F36"/>
    <mergeCell ref="G35:G36"/>
    <mergeCell ref="I35:I36"/>
    <mergeCell ref="O43:O44"/>
    <mergeCell ref="N47:N48"/>
    <mergeCell ref="O47:O48"/>
    <mergeCell ref="P47:P48"/>
    <mergeCell ref="N39:N40"/>
    <mergeCell ref="O39:O40"/>
    <mergeCell ref="P39:P40"/>
    <mergeCell ref="B41:B42"/>
    <mergeCell ref="D41:D42"/>
    <mergeCell ref="F41:F42"/>
    <mergeCell ref="G41:G42"/>
    <mergeCell ref="I41:I42"/>
    <mergeCell ref="J41:J42"/>
    <mergeCell ref="K41:K42"/>
    <mergeCell ref="L41:L42"/>
    <mergeCell ref="M41:M42"/>
    <mergeCell ref="N41:N42"/>
    <mergeCell ref="O41:O42"/>
    <mergeCell ref="P41:P42"/>
    <mergeCell ref="B39:B40"/>
    <mergeCell ref="D39:D40"/>
    <mergeCell ref="F39:F40"/>
    <mergeCell ref="G39:G40"/>
    <mergeCell ref="I39:I40"/>
    <mergeCell ref="B47:B48"/>
    <mergeCell ref="D47:D48"/>
    <mergeCell ref="F47:F48"/>
    <mergeCell ref="G47:G48"/>
    <mergeCell ref="I47:I48"/>
    <mergeCell ref="J47:J48"/>
    <mergeCell ref="K47:K48"/>
    <mergeCell ref="L47:L48"/>
    <mergeCell ref="M47:M48"/>
    <mergeCell ref="N49:N50"/>
    <mergeCell ref="O49:O50"/>
    <mergeCell ref="P49:P50"/>
    <mergeCell ref="B51:B52"/>
    <mergeCell ref="D51:D52"/>
    <mergeCell ref="F51:F52"/>
    <mergeCell ref="G51:G52"/>
    <mergeCell ref="I51:I52"/>
    <mergeCell ref="P51:P52"/>
    <mergeCell ref="J51:J52"/>
    <mergeCell ref="K51:K52"/>
    <mergeCell ref="L51:L52"/>
    <mergeCell ref="M51:M52"/>
    <mergeCell ref="N51:N52"/>
    <mergeCell ref="O51:O52"/>
    <mergeCell ref="B49:B50"/>
    <mergeCell ref="D49:D50"/>
    <mergeCell ref="F49:F50"/>
    <mergeCell ref="G49:G50"/>
    <mergeCell ref="I49:I50"/>
    <mergeCell ref="J49:J50"/>
    <mergeCell ref="K49:K50"/>
    <mergeCell ref="L49:L50"/>
    <mergeCell ref="M49:M50"/>
    <mergeCell ref="N53:N54"/>
    <mergeCell ref="O53:O54"/>
    <mergeCell ref="P53:P54"/>
    <mergeCell ref="B55:B56"/>
    <mergeCell ref="D55:D56"/>
    <mergeCell ref="F55:F56"/>
    <mergeCell ref="G55:G56"/>
    <mergeCell ref="I55:I56"/>
    <mergeCell ref="J55:J56"/>
    <mergeCell ref="K55:K56"/>
    <mergeCell ref="L55:L56"/>
    <mergeCell ref="M55:M56"/>
    <mergeCell ref="N55:N56"/>
    <mergeCell ref="O55:O56"/>
    <mergeCell ref="P55:P56"/>
    <mergeCell ref="B53:B54"/>
    <mergeCell ref="D53:D54"/>
    <mergeCell ref="F53:F54"/>
    <mergeCell ref="G53:G54"/>
    <mergeCell ref="I53:I54"/>
    <mergeCell ref="J53:J54"/>
    <mergeCell ref="K53:K54"/>
    <mergeCell ref="L53:L54"/>
    <mergeCell ref="M53:M54"/>
    <mergeCell ref="L60:M60"/>
    <mergeCell ref="N60:P60"/>
    <mergeCell ref="P57:P58"/>
    <mergeCell ref="A59:B59"/>
    <mergeCell ref="C59:D59"/>
    <mergeCell ref="F59:G59"/>
    <mergeCell ref="I59:K59"/>
    <mergeCell ref="L59:M59"/>
    <mergeCell ref="N59:P59"/>
    <mergeCell ref="J57:J58"/>
    <mergeCell ref="K57:K58"/>
    <mergeCell ref="L57:L58"/>
    <mergeCell ref="M57:M58"/>
    <mergeCell ref="N57:N58"/>
    <mergeCell ref="O57:O58"/>
    <mergeCell ref="B57:B58"/>
    <mergeCell ref="D57:D58"/>
    <mergeCell ref="F57:F58"/>
    <mergeCell ref="G57:G58"/>
    <mergeCell ref="I57:I58"/>
    <mergeCell ref="A60:B60"/>
    <mergeCell ref="C60:D60"/>
    <mergeCell ref="F60:G60"/>
    <mergeCell ref="I60:K60"/>
    <mergeCell ref="A62:B62"/>
    <mergeCell ref="C62:D62"/>
    <mergeCell ref="F62:G62"/>
    <mergeCell ref="I62:K62"/>
    <mergeCell ref="L62:M62"/>
    <mergeCell ref="N62:P62"/>
    <mergeCell ref="A61:B61"/>
    <mergeCell ref="C61:D61"/>
    <mergeCell ref="F61:G61"/>
    <mergeCell ref="I61:K61"/>
    <mergeCell ref="L61:M61"/>
    <mergeCell ref="N61:P61"/>
    <mergeCell ref="B45:B46"/>
    <mergeCell ref="S15:S16"/>
    <mergeCell ref="D45:D46"/>
    <mergeCell ref="F45:F46"/>
    <mergeCell ref="G45:G46"/>
    <mergeCell ref="I45:I46"/>
    <mergeCell ref="J45:J46"/>
    <mergeCell ref="K45:K46"/>
    <mergeCell ref="L45:L46"/>
    <mergeCell ref="M45:M46"/>
    <mergeCell ref="N45:N46"/>
    <mergeCell ref="O45:O46"/>
    <mergeCell ref="P45:P46"/>
    <mergeCell ref="B43:B44"/>
    <mergeCell ref="D43:D44"/>
    <mergeCell ref="F43:F44"/>
    <mergeCell ref="G43:G44"/>
    <mergeCell ref="I43:I44"/>
    <mergeCell ref="P43:P44"/>
    <mergeCell ref="J43:J44"/>
    <mergeCell ref="K43:K44"/>
    <mergeCell ref="L43:L44"/>
    <mergeCell ref="M43:M44"/>
    <mergeCell ref="N43:N44"/>
  </mergeCells>
  <phoneticPr fontId="45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3"/>
  <sheetViews>
    <sheetView tabSelected="1" view="pageBreakPreview" topLeftCell="A20" zoomScaleNormal="100" zoomScaleSheetLayoutView="100" workbookViewId="0">
      <selection activeCell="S33" sqref="S33"/>
    </sheetView>
  </sheetViews>
  <sheetFormatPr defaultColWidth="7.875" defaultRowHeight="21" customHeight="1"/>
  <cols>
    <col min="1" max="1" width="7" style="167" customWidth="1"/>
    <col min="2" max="2" width="22" style="154" customWidth="1"/>
    <col min="3" max="3" width="9.125" style="197" customWidth="1"/>
    <col min="4" max="4" width="22.375" style="167" customWidth="1"/>
    <col min="5" max="5" width="3.25" style="167" customWidth="1"/>
    <col min="6" max="6" width="19.25" style="167" customWidth="1"/>
    <col min="7" max="7" width="3.625" style="167" customWidth="1"/>
    <col min="8" max="8" width="12" style="167" customWidth="1"/>
    <col min="9" max="9" width="18.625" style="167" customWidth="1"/>
    <col min="10" max="10" width="5.875" style="7" customWidth="1"/>
    <col min="11" max="11" width="25.25" style="154" customWidth="1"/>
    <col min="12" max="17" width="5.5" style="167" customWidth="1"/>
    <col min="18" max="18" width="7.5" style="167" customWidth="1"/>
    <col min="19" max="16384" width="7.875" style="167"/>
  </cols>
  <sheetData>
    <row r="1" spans="1:25" s="155" customFormat="1" ht="23.45" customHeight="1" thickBot="1">
      <c r="A1" s="414" t="s">
        <v>303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153"/>
      <c r="S1" s="154"/>
      <c r="T1" s="154"/>
      <c r="U1" s="154"/>
      <c r="V1" s="154"/>
      <c r="W1" s="154"/>
      <c r="X1" s="154"/>
    </row>
    <row r="2" spans="1:25" s="155" customFormat="1" ht="26.45" customHeight="1" thickBot="1">
      <c r="A2" s="250" t="s">
        <v>254</v>
      </c>
      <c r="B2" s="156" t="s">
        <v>255</v>
      </c>
      <c r="C2" s="156" t="s">
        <v>256</v>
      </c>
      <c r="D2" s="415" t="s">
        <v>257</v>
      </c>
      <c r="E2" s="415"/>
      <c r="F2" s="415" t="s">
        <v>258</v>
      </c>
      <c r="G2" s="415"/>
      <c r="H2" s="156" t="s">
        <v>259</v>
      </c>
      <c r="I2" s="157" t="s">
        <v>260</v>
      </c>
      <c r="J2" s="158" t="s">
        <v>261</v>
      </c>
      <c r="K2" s="159" t="s">
        <v>262</v>
      </c>
      <c r="L2" s="160" t="s">
        <v>263</v>
      </c>
      <c r="M2" s="161" t="s">
        <v>264</v>
      </c>
      <c r="N2" s="161" t="s">
        <v>265</v>
      </c>
      <c r="O2" s="161" t="s">
        <v>266</v>
      </c>
      <c r="P2" s="161" t="s">
        <v>267</v>
      </c>
      <c r="Q2" s="161" t="s">
        <v>268</v>
      </c>
      <c r="R2" s="162" t="s">
        <v>269</v>
      </c>
      <c r="S2" s="154"/>
      <c r="T2" s="154"/>
      <c r="U2" s="154"/>
      <c r="V2" s="154"/>
      <c r="W2" s="154"/>
      <c r="X2" s="154"/>
    </row>
    <row r="3" spans="1:25" ht="15" hidden="1" customHeight="1">
      <c r="A3" s="163">
        <v>43066</v>
      </c>
      <c r="B3" s="164"/>
      <c r="C3" s="416"/>
      <c r="D3" s="165"/>
      <c r="E3" s="416"/>
      <c r="F3" s="165"/>
      <c r="G3" s="416"/>
      <c r="H3" s="416"/>
      <c r="I3" s="166"/>
      <c r="J3" s="417"/>
      <c r="K3" s="164"/>
      <c r="L3" s="404"/>
      <c r="M3" s="406"/>
      <c r="N3" s="406"/>
      <c r="O3" s="406"/>
      <c r="P3" s="406"/>
      <c r="Q3" s="406"/>
      <c r="R3" s="407"/>
      <c r="T3" s="168"/>
      <c r="U3" s="168"/>
      <c r="W3" s="168"/>
      <c r="X3" s="168"/>
      <c r="Y3" s="168"/>
    </row>
    <row r="4" spans="1:25" ht="15.6" hidden="1" customHeight="1">
      <c r="A4" s="169" t="s">
        <v>270</v>
      </c>
      <c r="B4" s="170"/>
      <c r="C4" s="409"/>
      <c r="D4" s="171"/>
      <c r="E4" s="409"/>
      <c r="F4" s="171"/>
      <c r="G4" s="409"/>
      <c r="H4" s="409"/>
      <c r="I4" s="172"/>
      <c r="J4" s="418"/>
      <c r="K4" s="170"/>
      <c r="L4" s="412"/>
      <c r="M4" s="413"/>
      <c r="N4" s="413"/>
      <c r="O4" s="413"/>
      <c r="P4" s="413"/>
      <c r="Q4" s="413"/>
      <c r="R4" s="391"/>
      <c r="T4" s="168"/>
      <c r="V4" s="168"/>
      <c r="X4" s="168"/>
      <c r="Y4" s="168"/>
    </row>
    <row r="5" spans="1:25" ht="15.6" hidden="1" customHeight="1">
      <c r="A5" s="173">
        <v>43067</v>
      </c>
      <c r="B5" s="174"/>
      <c r="C5" s="408"/>
      <c r="D5" s="165"/>
      <c r="E5" s="408"/>
      <c r="F5" s="175"/>
      <c r="G5" s="408"/>
      <c r="H5" s="408"/>
      <c r="I5" s="175"/>
      <c r="J5" s="410"/>
      <c r="K5" s="174"/>
      <c r="L5" s="403"/>
      <c r="M5" s="405"/>
      <c r="N5" s="405"/>
      <c r="O5" s="405"/>
      <c r="P5" s="405"/>
      <c r="Q5" s="405"/>
      <c r="R5" s="394"/>
      <c r="T5" s="168"/>
      <c r="X5" s="168"/>
      <c r="Y5" s="168"/>
    </row>
    <row r="6" spans="1:25" ht="15.6" hidden="1" customHeight="1">
      <c r="A6" s="169" t="s">
        <v>271</v>
      </c>
      <c r="B6" s="170"/>
      <c r="C6" s="409"/>
      <c r="D6" s="176"/>
      <c r="E6" s="409"/>
      <c r="F6" s="171"/>
      <c r="G6" s="409"/>
      <c r="H6" s="409"/>
      <c r="I6" s="177"/>
      <c r="J6" s="411"/>
      <c r="K6" s="170"/>
      <c r="L6" s="404"/>
      <c r="M6" s="406"/>
      <c r="N6" s="406"/>
      <c r="O6" s="406"/>
      <c r="P6" s="406"/>
      <c r="Q6" s="406"/>
      <c r="R6" s="391"/>
      <c r="V6" s="168"/>
      <c r="W6" s="168"/>
      <c r="X6" s="168"/>
      <c r="Y6" s="168"/>
    </row>
    <row r="7" spans="1:25" ht="15.6" hidden="1" customHeight="1">
      <c r="A7" s="178">
        <v>43068</v>
      </c>
      <c r="B7" s="174"/>
      <c r="C7" s="277"/>
      <c r="D7" s="104"/>
      <c r="E7" s="277"/>
      <c r="F7" s="104"/>
      <c r="G7" s="277"/>
      <c r="H7" s="277"/>
      <c r="I7" s="105"/>
      <c r="J7" s="281"/>
      <c r="K7" s="174"/>
      <c r="L7" s="403">
        <v>4.3</v>
      </c>
      <c r="M7" s="405">
        <v>2</v>
      </c>
      <c r="N7" s="405">
        <v>1.8</v>
      </c>
      <c r="O7" s="405"/>
      <c r="P7" s="405">
        <v>1</v>
      </c>
      <c r="Q7" s="405">
        <v>1.5</v>
      </c>
      <c r="R7" s="394">
        <v>683.5</v>
      </c>
      <c r="X7" s="168"/>
      <c r="Y7" s="168"/>
    </row>
    <row r="8" spans="1:25" ht="15.6" hidden="1" customHeight="1">
      <c r="A8" s="179" t="s">
        <v>272</v>
      </c>
      <c r="B8" s="170"/>
      <c r="C8" s="278"/>
      <c r="D8" s="37"/>
      <c r="E8" s="278"/>
      <c r="F8" s="180"/>
      <c r="G8" s="278"/>
      <c r="H8" s="278"/>
      <c r="I8" s="37"/>
      <c r="J8" s="282"/>
      <c r="K8" s="170"/>
      <c r="L8" s="412"/>
      <c r="M8" s="413"/>
      <c r="N8" s="413"/>
      <c r="O8" s="413"/>
      <c r="P8" s="413"/>
      <c r="Q8" s="413"/>
      <c r="R8" s="391">
        <v>0</v>
      </c>
      <c r="X8" s="168"/>
      <c r="Y8" s="168"/>
    </row>
    <row r="9" spans="1:25" ht="15.6" hidden="1" customHeight="1">
      <c r="A9" s="178">
        <v>43069</v>
      </c>
      <c r="B9" s="174"/>
      <c r="C9" s="277"/>
      <c r="D9" s="104"/>
      <c r="E9" s="277"/>
      <c r="F9" s="105"/>
      <c r="G9" s="277"/>
      <c r="H9" s="277"/>
      <c r="I9" s="105"/>
      <c r="J9" s="281"/>
      <c r="K9" s="174"/>
      <c r="L9" s="403">
        <v>5</v>
      </c>
      <c r="M9" s="405">
        <v>2.2000000000000002</v>
      </c>
      <c r="N9" s="405">
        <v>1.6</v>
      </c>
      <c r="O9" s="405"/>
      <c r="P9" s="405"/>
      <c r="Q9" s="405">
        <v>1.8</v>
      </c>
      <c r="R9" s="394">
        <v>636</v>
      </c>
      <c r="T9" s="181"/>
      <c r="U9" s="182"/>
      <c r="V9" s="182"/>
      <c r="W9" s="168"/>
      <c r="X9" s="168"/>
      <c r="Y9" s="168"/>
    </row>
    <row r="10" spans="1:25" ht="15.6" hidden="1" customHeight="1" thickBot="1">
      <c r="A10" s="179" t="s">
        <v>273</v>
      </c>
      <c r="B10" s="170"/>
      <c r="C10" s="278"/>
      <c r="D10" s="37"/>
      <c r="E10" s="278"/>
      <c r="F10" s="37"/>
      <c r="G10" s="278"/>
      <c r="H10" s="278"/>
      <c r="I10" s="37"/>
      <c r="J10" s="282"/>
      <c r="K10" s="183"/>
      <c r="L10" s="404"/>
      <c r="M10" s="406"/>
      <c r="N10" s="406"/>
      <c r="O10" s="406"/>
      <c r="P10" s="406"/>
      <c r="Q10" s="406"/>
      <c r="R10" s="407">
        <v>0</v>
      </c>
      <c r="T10" s="184"/>
      <c r="W10" s="168"/>
      <c r="X10" s="168"/>
      <c r="Y10" s="168"/>
    </row>
    <row r="11" spans="1:25" ht="15.6" customHeight="1">
      <c r="A11" s="25">
        <v>43072</v>
      </c>
      <c r="B11" s="174" t="s">
        <v>277</v>
      </c>
      <c r="C11" s="277" t="s">
        <v>50</v>
      </c>
      <c r="D11" s="105" t="s">
        <v>82</v>
      </c>
      <c r="E11" s="277" t="s">
        <v>199</v>
      </c>
      <c r="F11" s="88" t="s">
        <v>85</v>
      </c>
      <c r="G11" s="293" t="s">
        <v>162</v>
      </c>
      <c r="H11" s="294" t="s">
        <v>44</v>
      </c>
      <c r="I11" s="59" t="s">
        <v>86</v>
      </c>
      <c r="J11" s="281" t="s">
        <v>42</v>
      </c>
      <c r="K11" s="252" t="s">
        <v>429</v>
      </c>
      <c r="L11" s="398">
        <v>5</v>
      </c>
      <c r="M11" s="273">
        <v>2</v>
      </c>
      <c r="N11" s="273">
        <v>1</v>
      </c>
      <c r="O11" s="273">
        <v>1</v>
      </c>
      <c r="P11" s="273"/>
      <c r="Q11" s="273">
        <v>1.7</v>
      </c>
      <c r="R11" s="402">
        <f>(L11*70+M11*75+N11*25+O11*60+P11*120+Q11*45)</f>
        <v>661.5</v>
      </c>
      <c r="T11" s="168"/>
      <c r="V11" s="168"/>
      <c r="W11" s="168"/>
      <c r="X11" s="168"/>
      <c r="Y11" s="168"/>
    </row>
    <row r="12" spans="1:25" ht="15.6" customHeight="1">
      <c r="A12" s="28" t="s">
        <v>431</v>
      </c>
      <c r="B12" s="170" t="s">
        <v>279</v>
      </c>
      <c r="C12" s="278"/>
      <c r="D12" s="82" t="s">
        <v>98</v>
      </c>
      <c r="E12" s="278"/>
      <c r="F12" s="82" t="s">
        <v>149</v>
      </c>
      <c r="G12" s="278"/>
      <c r="H12" s="294"/>
      <c r="I12" s="84" t="s">
        <v>158</v>
      </c>
      <c r="J12" s="282"/>
      <c r="K12" s="251" t="s">
        <v>430</v>
      </c>
      <c r="L12" s="393"/>
      <c r="M12" s="274"/>
      <c r="N12" s="274"/>
      <c r="O12" s="274"/>
      <c r="P12" s="274"/>
      <c r="Q12" s="274"/>
      <c r="R12" s="391" t="e">
        <v>#VALUE!</v>
      </c>
      <c r="T12" s="182"/>
      <c r="V12" s="168"/>
      <c r="W12" s="168"/>
      <c r="X12" s="168"/>
      <c r="Y12" s="168"/>
    </row>
    <row r="13" spans="1:25" ht="15.6" customHeight="1">
      <c r="A13" s="25">
        <v>43073</v>
      </c>
      <c r="B13" s="174" t="s">
        <v>382</v>
      </c>
      <c r="C13" s="285" t="s">
        <v>64</v>
      </c>
      <c r="D13" s="83" t="s">
        <v>94</v>
      </c>
      <c r="E13" s="401" t="s">
        <v>164</v>
      </c>
      <c r="F13" s="64" t="s">
        <v>156</v>
      </c>
      <c r="G13" s="285" t="s">
        <v>162</v>
      </c>
      <c r="H13" s="285" t="s">
        <v>45</v>
      </c>
      <c r="I13" s="104" t="s">
        <v>88</v>
      </c>
      <c r="J13" s="281"/>
      <c r="K13" s="191" t="s">
        <v>459</v>
      </c>
      <c r="L13" s="388">
        <v>4.5</v>
      </c>
      <c r="M13" s="312">
        <v>2</v>
      </c>
      <c r="N13" s="312">
        <v>1.3</v>
      </c>
      <c r="O13" s="312">
        <v>1</v>
      </c>
      <c r="P13" s="312"/>
      <c r="Q13" s="312">
        <v>1.6</v>
      </c>
      <c r="R13" s="391">
        <f t="shared" ref="R13" si="0">(L13*70+M13*75+N13*25+O13*60+P13*120+Q13*45)</f>
        <v>629.5</v>
      </c>
      <c r="V13" s="168"/>
      <c r="W13" s="168"/>
      <c r="X13" s="168"/>
      <c r="Y13" s="168"/>
    </row>
    <row r="14" spans="1:25" ht="15.6" customHeight="1">
      <c r="A14" s="28" t="s">
        <v>432</v>
      </c>
      <c r="B14" s="170" t="s">
        <v>383</v>
      </c>
      <c r="C14" s="278"/>
      <c r="D14" s="96" t="s">
        <v>95</v>
      </c>
      <c r="E14" s="296"/>
      <c r="F14" s="97" t="s">
        <v>157</v>
      </c>
      <c r="G14" s="278"/>
      <c r="H14" s="278"/>
      <c r="I14" s="82" t="s">
        <v>152</v>
      </c>
      <c r="J14" s="282"/>
      <c r="K14" s="190" t="s">
        <v>427</v>
      </c>
      <c r="L14" s="393"/>
      <c r="M14" s="274"/>
      <c r="N14" s="274"/>
      <c r="O14" s="274"/>
      <c r="P14" s="274"/>
      <c r="Q14" s="274"/>
      <c r="R14" s="368" t="e">
        <v>#VALUE!</v>
      </c>
      <c r="T14" s="187"/>
    </row>
    <row r="15" spans="1:25" ht="15.6" customHeight="1">
      <c r="A15" s="25">
        <v>43074</v>
      </c>
      <c r="B15" s="174" t="s">
        <v>384</v>
      </c>
      <c r="C15" s="279" t="s">
        <v>38</v>
      </c>
      <c r="D15" s="125" t="s">
        <v>83</v>
      </c>
      <c r="E15" s="298" t="s">
        <v>162</v>
      </c>
      <c r="F15" s="93" t="s">
        <v>311</v>
      </c>
      <c r="G15" s="279" t="s">
        <v>309</v>
      </c>
      <c r="H15" s="297" t="s">
        <v>160</v>
      </c>
      <c r="I15" s="93" t="s">
        <v>89</v>
      </c>
      <c r="J15" s="281"/>
      <c r="K15" s="191" t="s">
        <v>411</v>
      </c>
      <c r="L15" s="393">
        <v>5</v>
      </c>
      <c r="M15" s="274">
        <v>1.6</v>
      </c>
      <c r="N15" s="274">
        <v>1.2</v>
      </c>
      <c r="O15" s="274"/>
      <c r="P15" s="274"/>
      <c r="Q15" s="274">
        <v>1.6</v>
      </c>
      <c r="R15" s="368">
        <f t="shared" ref="R15" si="1">(L15*70+M15*75+N15*25+O15*60+P15*120+Q15*45)</f>
        <v>572</v>
      </c>
      <c r="T15" s="189"/>
    </row>
    <row r="16" spans="1:25" ht="15.6" customHeight="1">
      <c r="A16" s="23" t="s">
        <v>433</v>
      </c>
      <c r="B16" s="170" t="s">
        <v>385</v>
      </c>
      <c r="C16" s="280"/>
      <c r="D16" s="92" t="s">
        <v>99</v>
      </c>
      <c r="E16" s="280"/>
      <c r="F16" s="237" t="s">
        <v>312</v>
      </c>
      <c r="G16" s="280"/>
      <c r="H16" s="297"/>
      <c r="I16" s="94" t="s">
        <v>90</v>
      </c>
      <c r="J16" s="282"/>
      <c r="K16" s="183"/>
      <c r="L16" s="393"/>
      <c r="M16" s="274"/>
      <c r="N16" s="274"/>
      <c r="O16" s="274"/>
      <c r="P16" s="274"/>
      <c r="Q16" s="274"/>
      <c r="R16" s="368" t="e">
        <v>#VALUE!</v>
      </c>
      <c r="T16" s="189"/>
    </row>
    <row r="17" spans="1:25" ht="15.6" customHeight="1">
      <c r="A17" s="25">
        <v>43075</v>
      </c>
      <c r="B17" s="174" t="s">
        <v>386</v>
      </c>
      <c r="C17" s="277" t="s">
        <v>51</v>
      </c>
      <c r="D17" s="105" t="s">
        <v>84</v>
      </c>
      <c r="E17" s="277" t="s">
        <v>163</v>
      </c>
      <c r="F17" s="104" t="s">
        <v>87</v>
      </c>
      <c r="G17" s="285" t="s">
        <v>161</v>
      </c>
      <c r="H17" s="285" t="s">
        <v>45</v>
      </c>
      <c r="I17" s="105" t="s">
        <v>92</v>
      </c>
      <c r="J17" s="281"/>
      <c r="K17" s="245" t="s">
        <v>452</v>
      </c>
      <c r="L17" s="393">
        <v>4.5</v>
      </c>
      <c r="M17" s="274">
        <v>1.9</v>
      </c>
      <c r="N17" s="274">
        <v>1</v>
      </c>
      <c r="O17" s="274">
        <v>1.5</v>
      </c>
      <c r="P17" s="274"/>
      <c r="Q17" s="274">
        <v>1.7</v>
      </c>
      <c r="R17" s="368">
        <f t="shared" ref="R17" si="2">(L17*70+M17*75+N17*25+O17*60+P17*120+Q17*45)</f>
        <v>649</v>
      </c>
    </row>
    <row r="18" spans="1:25" ht="15.6" customHeight="1">
      <c r="A18" s="23" t="s">
        <v>434</v>
      </c>
      <c r="B18" s="194" t="s">
        <v>387</v>
      </c>
      <c r="C18" s="278"/>
      <c r="D18" s="106" t="s">
        <v>91</v>
      </c>
      <c r="E18" s="278"/>
      <c r="F18" s="82" t="s">
        <v>226</v>
      </c>
      <c r="G18" s="278"/>
      <c r="H18" s="278"/>
      <c r="I18" s="82" t="s">
        <v>93</v>
      </c>
      <c r="J18" s="282"/>
      <c r="K18" s="183" t="s">
        <v>409</v>
      </c>
      <c r="L18" s="393"/>
      <c r="M18" s="274"/>
      <c r="N18" s="274"/>
      <c r="O18" s="274"/>
      <c r="P18" s="274"/>
      <c r="Q18" s="274"/>
      <c r="R18" s="368" t="e">
        <v>#VALUE!</v>
      </c>
      <c r="S18" s="192"/>
    </row>
    <row r="19" spans="1:25" ht="15.6" customHeight="1">
      <c r="A19" s="25">
        <v>43076</v>
      </c>
      <c r="B19" s="174" t="s">
        <v>388</v>
      </c>
      <c r="C19" s="277" t="s">
        <v>64</v>
      </c>
      <c r="D19" s="105" t="s">
        <v>232</v>
      </c>
      <c r="E19" s="277" t="s">
        <v>163</v>
      </c>
      <c r="F19" s="105" t="s">
        <v>249</v>
      </c>
      <c r="G19" s="295" t="s">
        <v>161</v>
      </c>
      <c r="H19" s="277" t="s">
        <v>45</v>
      </c>
      <c r="I19" s="90" t="s">
        <v>96</v>
      </c>
      <c r="J19" s="281" t="s">
        <v>42</v>
      </c>
      <c r="K19" s="188" t="s">
        <v>412</v>
      </c>
      <c r="L19" s="393">
        <v>5</v>
      </c>
      <c r="M19" s="274">
        <v>1.6</v>
      </c>
      <c r="N19" s="274">
        <v>1.2</v>
      </c>
      <c r="O19" s="274"/>
      <c r="P19" s="274"/>
      <c r="Q19" s="274">
        <v>2</v>
      </c>
      <c r="R19" s="368">
        <f t="shared" ref="R19" si="3">(L19*70+M19*75+N19*25+O19*60+P19*120+Q19*45)</f>
        <v>590</v>
      </c>
      <c r="S19" s="193"/>
      <c r="T19" s="181"/>
    </row>
    <row r="20" spans="1:25" ht="15.6" customHeight="1" thickBot="1">
      <c r="A20" s="139" t="s">
        <v>435</v>
      </c>
      <c r="B20" s="185" t="s">
        <v>389</v>
      </c>
      <c r="C20" s="301"/>
      <c r="D20" s="89" t="s">
        <v>233</v>
      </c>
      <c r="E20" s="301"/>
      <c r="F20" s="89" t="s">
        <v>231</v>
      </c>
      <c r="G20" s="302"/>
      <c r="H20" s="301"/>
      <c r="I20" s="141" t="s">
        <v>97</v>
      </c>
      <c r="J20" s="303"/>
      <c r="K20" s="195" t="s">
        <v>413</v>
      </c>
      <c r="L20" s="389"/>
      <c r="M20" s="299"/>
      <c r="N20" s="299"/>
      <c r="O20" s="299"/>
      <c r="P20" s="299"/>
      <c r="Q20" s="299"/>
      <c r="R20" s="368" t="e">
        <v>#VALUE!</v>
      </c>
      <c r="T20" s="184"/>
    </row>
    <row r="21" spans="1:25" ht="15.6" customHeight="1">
      <c r="A21" s="27">
        <v>43079</v>
      </c>
      <c r="B21" s="164" t="s">
        <v>274</v>
      </c>
      <c r="C21" s="285" t="s">
        <v>50</v>
      </c>
      <c r="D21" s="104" t="s">
        <v>104</v>
      </c>
      <c r="E21" s="285" t="s">
        <v>161</v>
      </c>
      <c r="F21" s="104" t="s">
        <v>100</v>
      </c>
      <c r="G21" s="401" t="s">
        <v>161</v>
      </c>
      <c r="H21" s="285" t="s">
        <v>44</v>
      </c>
      <c r="I21" s="64" t="s">
        <v>103</v>
      </c>
      <c r="J21" s="281" t="s">
        <v>42</v>
      </c>
      <c r="K21" s="246" t="s">
        <v>414</v>
      </c>
      <c r="L21" s="388">
        <v>4.5</v>
      </c>
      <c r="M21" s="312">
        <v>2</v>
      </c>
      <c r="N21" s="312">
        <v>1.2</v>
      </c>
      <c r="O21" s="312">
        <v>1</v>
      </c>
      <c r="P21" s="312">
        <v>0.5</v>
      </c>
      <c r="Q21" s="312">
        <v>1.7</v>
      </c>
      <c r="R21" s="396">
        <f t="shared" ref="R21" si="4">(L21*70+M21*75+N21*25+O21*60+P21*120+Q21*45)</f>
        <v>691.5</v>
      </c>
    </row>
    <row r="22" spans="1:25" ht="15.6" customHeight="1">
      <c r="A22" s="23" t="s">
        <v>436</v>
      </c>
      <c r="B22" s="170" t="s">
        <v>275</v>
      </c>
      <c r="C22" s="278"/>
      <c r="D22" s="82" t="s">
        <v>105</v>
      </c>
      <c r="E22" s="278"/>
      <c r="F22" s="82" t="s">
        <v>101</v>
      </c>
      <c r="G22" s="296"/>
      <c r="H22" s="278"/>
      <c r="I22" s="97" t="s">
        <v>102</v>
      </c>
      <c r="J22" s="282"/>
      <c r="K22" s="183" t="s">
        <v>415</v>
      </c>
      <c r="L22" s="393"/>
      <c r="M22" s="274"/>
      <c r="N22" s="274"/>
      <c r="O22" s="274"/>
      <c r="P22" s="274"/>
      <c r="Q22" s="274"/>
      <c r="R22" s="368" t="e">
        <v>#VALUE!</v>
      </c>
    </row>
    <row r="23" spans="1:25" ht="15.6" customHeight="1">
      <c r="A23" s="24">
        <v>43080</v>
      </c>
      <c r="B23" s="174" t="s">
        <v>276</v>
      </c>
      <c r="C23" s="277" t="s">
        <v>9</v>
      </c>
      <c r="D23" s="105" t="s">
        <v>308</v>
      </c>
      <c r="E23" s="277" t="s">
        <v>309</v>
      </c>
      <c r="F23" s="105" t="s">
        <v>129</v>
      </c>
      <c r="G23" s="277" t="s">
        <v>161</v>
      </c>
      <c r="H23" s="277" t="s">
        <v>45</v>
      </c>
      <c r="I23" s="105" t="s">
        <v>242</v>
      </c>
      <c r="J23" s="281"/>
      <c r="K23" s="191" t="s">
        <v>453</v>
      </c>
      <c r="L23" s="393">
        <v>5</v>
      </c>
      <c r="M23" s="274">
        <v>1.8</v>
      </c>
      <c r="N23" s="274">
        <v>1.3</v>
      </c>
      <c r="O23" s="274"/>
      <c r="P23" s="274"/>
      <c r="Q23" s="274">
        <v>1.8</v>
      </c>
      <c r="R23" s="368">
        <f t="shared" ref="R23" si="5">(L23*70+M23*75+N23*25+O23*60+P23*120+Q23*45)</f>
        <v>598.5</v>
      </c>
      <c r="T23" s="181"/>
    </row>
    <row r="24" spans="1:25" ht="15.6" customHeight="1">
      <c r="A24" s="23" t="s">
        <v>437</v>
      </c>
      <c r="B24" s="194" t="s">
        <v>390</v>
      </c>
      <c r="C24" s="278"/>
      <c r="D24" s="238" t="s">
        <v>310</v>
      </c>
      <c r="E24" s="278"/>
      <c r="F24" s="82" t="s">
        <v>159</v>
      </c>
      <c r="G24" s="278"/>
      <c r="H24" s="278"/>
      <c r="I24" s="82" t="s">
        <v>241</v>
      </c>
      <c r="J24" s="282"/>
      <c r="K24" s="190" t="s">
        <v>416</v>
      </c>
      <c r="L24" s="393"/>
      <c r="M24" s="274"/>
      <c r="N24" s="274"/>
      <c r="O24" s="274"/>
      <c r="P24" s="274"/>
      <c r="Q24" s="274"/>
      <c r="R24" s="368" t="e">
        <v>#VALUE!</v>
      </c>
      <c r="T24" s="184"/>
      <c r="U24" s="187"/>
    </row>
    <row r="25" spans="1:25" ht="15.6" customHeight="1">
      <c r="A25" s="25">
        <v>43081</v>
      </c>
      <c r="B25" s="174" t="s">
        <v>417</v>
      </c>
      <c r="C25" s="399" t="s">
        <v>38</v>
      </c>
      <c r="D25" s="125" t="s">
        <v>331</v>
      </c>
      <c r="E25" s="298" t="s">
        <v>69</v>
      </c>
      <c r="F25" s="242" t="s">
        <v>313</v>
      </c>
      <c r="G25" s="279" t="s">
        <v>309</v>
      </c>
      <c r="H25" s="297" t="s">
        <v>44</v>
      </c>
      <c r="I25" s="91" t="s">
        <v>306</v>
      </c>
      <c r="J25" s="281"/>
      <c r="K25" s="191" t="s">
        <v>411</v>
      </c>
      <c r="L25" s="393">
        <v>4.5</v>
      </c>
      <c r="M25" s="274">
        <v>2</v>
      </c>
      <c r="N25" s="274">
        <v>1.2</v>
      </c>
      <c r="O25" s="274">
        <v>1.5</v>
      </c>
      <c r="P25" s="274"/>
      <c r="Q25" s="274">
        <v>1.5</v>
      </c>
      <c r="R25" s="368">
        <f t="shared" ref="R25" si="6">(L25*70+M25*75+N25*25+O25*60+P25*120+Q25*45)</f>
        <v>652.5</v>
      </c>
      <c r="T25" s="181"/>
      <c r="U25" s="189"/>
    </row>
    <row r="26" spans="1:25" ht="15.6" customHeight="1">
      <c r="A26" s="23" t="s">
        <v>433</v>
      </c>
      <c r="B26" s="170" t="s">
        <v>418</v>
      </c>
      <c r="C26" s="400"/>
      <c r="D26" s="237" t="s">
        <v>332</v>
      </c>
      <c r="E26" s="280"/>
      <c r="F26" s="237" t="s">
        <v>314</v>
      </c>
      <c r="G26" s="280"/>
      <c r="H26" s="297"/>
      <c r="I26" s="237" t="s">
        <v>307</v>
      </c>
      <c r="J26" s="282"/>
      <c r="K26" s="190"/>
      <c r="L26" s="393"/>
      <c r="M26" s="274"/>
      <c r="N26" s="274"/>
      <c r="O26" s="274"/>
      <c r="P26" s="274"/>
      <c r="Q26" s="274"/>
      <c r="R26" s="368" t="e">
        <v>#VALUE!</v>
      </c>
      <c r="T26" s="184"/>
      <c r="U26" s="182"/>
    </row>
    <row r="27" spans="1:25" ht="15.6" customHeight="1">
      <c r="A27" s="25">
        <v>43082</v>
      </c>
      <c r="B27" s="164" t="s">
        <v>393</v>
      </c>
      <c r="C27" s="277" t="s">
        <v>65</v>
      </c>
      <c r="D27" s="105" t="s">
        <v>107</v>
      </c>
      <c r="E27" s="277" t="s">
        <v>162</v>
      </c>
      <c r="F27" s="105" t="s">
        <v>127</v>
      </c>
      <c r="G27" s="277" t="s">
        <v>161</v>
      </c>
      <c r="H27" s="277" t="s">
        <v>40</v>
      </c>
      <c r="I27" s="105" t="s">
        <v>109</v>
      </c>
      <c r="J27" s="281" t="s">
        <v>56</v>
      </c>
      <c r="K27" s="174" t="s">
        <v>443</v>
      </c>
      <c r="L27" s="393">
        <v>5</v>
      </c>
      <c r="M27" s="274">
        <v>1.6</v>
      </c>
      <c r="N27" s="274">
        <v>1.5</v>
      </c>
      <c r="O27" s="274"/>
      <c r="P27" s="274">
        <v>1</v>
      </c>
      <c r="Q27" s="274">
        <v>2</v>
      </c>
      <c r="R27" s="368">
        <f t="shared" ref="R27" si="7">(L27*70+M27*75+N27*25+O27*60+P27*120+Q27*45)</f>
        <v>717.5</v>
      </c>
      <c r="U27" s="196"/>
    </row>
    <row r="28" spans="1:25" s="197" customFormat="1" ht="15.6" customHeight="1">
      <c r="A28" s="23" t="s">
        <v>434</v>
      </c>
      <c r="B28" s="170" t="s">
        <v>394</v>
      </c>
      <c r="C28" s="278"/>
      <c r="D28" s="104" t="s">
        <v>108</v>
      </c>
      <c r="E28" s="278"/>
      <c r="F28" s="82" t="s">
        <v>128</v>
      </c>
      <c r="G28" s="278"/>
      <c r="H28" s="278"/>
      <c r="I28" s="104" t="s">
        <v>110</v>
      </c>
      <c r="J28" s="282"/>
      <c r="K28" s="170" t="s">
        <v>444</v>
      </c>
      <c r="L28" s="393"/>
      <c r="M28" s="274"/>
      <c r="N28" s="274"/>
      <c r="O28" s="274"/>
      <c r="P28" s="274"/>
      <c r="Q28" s="274"/>
      <c r="R28" s="368" t="e">
        <v>#VALUE!</v>
      </c>
      <c r="Y28" s="198"/>
    </row>
    <row r="29" spans="1:25" s="154" customFormat="1" ht="15.6" customHeight="1">
      <c r="A29" s="25">
        <v>43083</v>
      </c>
      <c r="B29" s="164" t="s">
        <v>391</v>
      </c>
      <c r="C29" s="277" t="s">
        <v>9</v>
      </c>
      <c r="D29" s="81" t="s">
        <v>111</v>
      </c>
      <c r="E29" s="295" t="s">
        <v>161</v>
      </c>
      <c r="F29" s="90" t="s">
        <v>113</v>
      </c>
      <c r="G29" s="295" t="s">
        <v>244</v>
      </c>
      <c r="H29" s="277" t="s">
        <v>40</v>
      </c>
      <c r="I29" s="105" t="s">
        <v>223</v>
      </c>
      <c r="J29" s="281" t="s">
        <v>42</v>
      </c>
      <c r="K29" s="174" t="s">
        <v>448</v>
      </c>
      <c r="L29" s="393">
        <v>4.8</v>
      </c>
      <c r="M29" s="274">
        <v>1.6</v>
      </c>
      <c r="N29" s="274">
        <v>1.3</v>
      </c>
      <c r="O29" s="274">
        <v>1</v>
      </c>
      <c r="P29" s="274"/>
      <c r="Q29" s="274">
        <v>1.9</v>
      </c>
      <c r="R29" s="368">
        <f t="shared" ref="R29" si="8">(L29*70+M29*75+N29*25+O29*60+P29*120+Q29*45)</f>
        <v>634</v>
      </c>
      <c r="U29" s="199"/>
      <c r="Y29" s="184"/>
    </row>
    <row r="30" spans="1:25" s="154" customFormat="1" ht="15.6" customHeight="1" thickBot="1">
      <c r="A30" s="26" t="s">
        <v>438</v>
      </c>
      <c r="B30" s="170" t="s">
        <v>392</v>
      </c>
      <c r="C30" s="301"/>
      <c r="D30" s="146" t="s">
        <v>112</v>
      </c>
      <c r="E30" s="302"/>
      <c r="F30" s="141" t="s">
        <v>245</v>
      </c>
      <c r="G30" s="302"/>
      <c r="H30" s="301"/>
      <c r="I30" s="89" t="s">
        <v>222</v>
      </c>
      <c r="J30" s="303"/>
      <c r="K30" s="170" t="s">
        <v>449</v>
      </c>
      <c r="L30" s="389"/>
      <c r="M30" s="299"/>
      <c r="N30" s="299"/>
      <c r="O30" s="299"/>
      <c r="P30" s="299"/>
      <c r="Q30" s="299"/>
      <c r="R30" s="370" t="e">
        <v>#VALUE!</v>
      </c>
    </row>
    <row r="31" spans="1:25" s="202" customFormat="1" ht="15.6" customHeight="1">
      <c r="A31" s="27">
        <v>43086</v>
      </c>
      <c r="B31" s="200" t="s">
        <v>395</v>
      </c>
      <c r="C31" s="293" t="s">
        <v>39</v>
      </c>
      <c r="D31" s="104" t="s">
        <v>318</v>
      </c>
      <c r="E31" s="277" t="s">
        <v>309</v>
      </c>
      <c r="F31" s="104" t="s">
        <v>206</v>
      </c>
      <c r="G31" s="305" t="s">
        <v>162</v>
      </c>
      <c r="H31" s="323" t="s">
        <v>333</v>
      </c>
      <c r="I31" s="239" t="s">
        <v>329</v>
      </c>
      <c r="J31" s="281" t="s">
        <v>42</v>
      </c>
      <c r="K31" s="201" t="s">
        <v>419</v>
      </c>
      <c r="L31" s="398">
        <v>5</v>
      </c>
      <c r="M31" s="273">
        <v>2</v>
      </c>
      <c r="N31" s="273">
        <v>1</v>
      </c>
      <c r="O31" s="273">
        <v>1</v>
      </c>
      <c r="P31" s="273">
        <v>0.5</v>
      </c>
      <c r="Q31" s="273">
        <v>1.5</v>
      </c>
      <c r="R31" s="396">
        <f t="shared" ref="R31" si="9">(L31*70+M31*75+N31*25+O31*60+P31*120+Q31*45)</f>
        <v>712.5</v>
      </c>
      <c r="T31" s="60"/>
      <c r="U31" s="397"/>
      <c r="V31" s="203"/>
      <c r="W31" s="203"/>
      <c r="X31" s="203"/>
      <c r="Y31" s="203"/>
    </row>
    <row r="32" spans="1:25" s="202" customFormat="1" ht="15.6" customHeight="1">
      <c r="A32" s="23" t="s">
        <v>436</v>
      </c>
      <c r="B32" s="170" t="s">
        <v>396</v>
      </c>
      <c r="C32" s="278"/>
      <c r="D32" s="30" t="s">
        <v>319</v>
      </c>
      <c r="E32" s="278"/>
      <c r="F32" s="82" t="s">
        <v>207</v>
      </c>
      <c r="G32" s="296"/>
      <c r="H32" s="294"/>
      <c r="I32" s="84" t="s">
        <v>330</v>
      </c>
      <c r="J32" s="282"/>
      <c r="K32" s="190" t="s">
        <v>420</v>
      </c>
      <c r="L32" s="393"/>
      <c r="M32" s="274"/>
      <c r="N32" s="274"/>
      <c r="O32" s="274"/>
      <c r="P32" s="274"/>
      <c r="Q32" s="274"/>
      <c r="R32" s="368" t="e">
        <v>#VALUE!</v>
      </c>
      <c r="T32" s="60"/>
      <c r="U32" s="397"/>
      <c r="V32" s="203"/>
      <c r="W32" s="203"/>
      <c r="X32" s="182"/>
      <c r="Y32" s="203"/>
    </row>
    <row r="33" spans="1:25" s="155" customFormat="1" ht="15.6" customHeight="1">
      <c r="A33" s="24">
        <v>43087</v>
      </c>
      <c r="B33" s="164" t="s">
        <v>380</v>
      </c>
      <c r="C33" s="294" t="s">
        <v>9</v>
      </c>
      <c r="D33" s="105" t="s">
        <v>117</v>
      </c>
      <c r="E33" s="277" t="s">
        <v>163</v>
      </c>
      <c r="F33" s="105" t="s">
        <v>217</v>
      </c>
      <c r="G33" s="277" t="s">
        <v>243</v>
      </c>
      <c r="H33" s="294" t="s">
        <v>45</v>
      </c>
      <c r="I33" s="105" t="s">
        <v>201</v>
      </c>
      <c r="J33" s="281"/>
      <c r="K33" s="164" t="s">
        <v>454</v>
      </c>
      <c r="L33" s="393">
        <v>5</v>
      </c>
      <c r="M33" s="274">
        <v>1.5</v>
      </c>
      <c r="N33" s="274">
        <v>1.6</v>
      </c>
      <c r="O33" s="274"/>
      <c r="P33" s="274"/>
      <c r="Q33" s="274">
        <v>1.6</v>
      </c>
      <c r="R33" s="368">
        <f t="shared" ref="R33" si="10">(L33*70+M33*75+N33*25+O33*60+P33*120+Q33*45)</f>
        <v>574.5</v>
      </c>
      <c r="T33" s="181"/>
      <c r="U33" s="204"/>
      <c r="V33" s="204"/>
      <c r="W33" s="204"/>
      <c r="X33" s="204"/>
      <c r="Y33" s="204"/>
    </row>
    <row r="34" spans="1:25" s="155" customFormat="1" ht="15.6" customHeight="1">
      <c r="A34" s="23" t="s">
        <v>437</v>
      </c>
      <c r="B34" s="170" t="s">
        <v>381</v>
      </c>
      <c r="C34" s="322"/>
      <c r="D34" s="82" t="s">
        <v>118</v>
      </c>
      <c r="E34" s="278"/>
      <c r="F34" s="82" t="s">
        <v>219</v>
      </c>
      <c r="G34" s="278"/>
      <c r="H34" s="294"/>
      <c r="I34" s="82" t="s">
        <v>208</v>
      </c>
      <c r="J34" s="282"/>
      <c r="K34" s="194" t="s">
        <v>399</v>
      </c>
      <c r="L34" s="393"/>
      <c r="M34" s="274"/>
      <c r="N34" s="274"/>
      <c r="O34" s="274"/>
      <c r="P34" s="274"/>
      <c r="Q34" s="274"/>
      <c r="R34" s="368" t="e">
        <v>#VALUE!</v>
      </c>
      <c r="T34" s="184"/>
      <c r="U34" s="204"/>
      <c r="V34" s="204"/>
      <c r="W34" s="204"/>
      <c r="X34" s="204"/>
      <c r="Y34" s="204"/>
    </row>
    <row r="35" spans="1:25" s="202" customFormat="1" ht="15.6" customHeight="1">
      <c r="A35" s="25">
        <v>43088</v>
      </c>
      <c r="B35" s="174" t="s">
        <v>397</v>
      </c>
      <c r="C35" s="297" t="s">
        <v>38</v>
      </c>
      <c r="D35" s="91" t="s">
        <v>119</v>
      </c>
      <c r="E35" s="279" t="s">
        <v>161</v>
      </c>
      <c r="F35" s="125" t="s">
        <v>202</v>
      </c>
      <c r="G35" s="279" t="s">
        <v>199</v>
      </c>
      <c r="H35" s="279" t="s">
        <v>160</v>
      </c>
      <c r="I35" s="91" t="s">
        <v>125</v>
      </c>
      <c r="J35" s="281"/>
      <c r="K35" s="191" t="s">
        <v>411</v>
      </c>
      <c r="L35" s="393">
        <v>4.5</v>
      </c>
      <c r="M35" s="274">
        <v>2</v>
      </c>
      <c r="N35" s="274">
        <v>1</v>
      </c>
      <c r="O35" s="274">
        <v>1.5</v>
      </c>
      <c r="P35" s="274"/>
      <c r="Q35" s="274">
        <v>1.7</v>
      </c>
      <c r="R35" s="368">
        <f t="shared" ref="R35" si="11">(L35*70+M35*75+N35*25+O35*60+P35*120+Q35*45)</f>
        <v>656.5</v>
      </c>
      <c r="T35" s="181"/>
      <c r="U35" s="203"/>
      <c r="V35" s="203"/>
      <c r="W35" s="203"/>
      <c r="X35" s="203"/>
      <c r="Y35" s="203"/>
    </row>
    <row r="36" spans="1:25" s="202" customFormat="1" ht="15.6" customHeight="1">
      <c r="A36" s="23" t="s">
        <v>433</v>
      </c>
      <c r="B36" s="170" t="s">
        <v>398</v>
      </c>
      <c r="C36" s="315"/>
      <c r="D36" s="92" t="s">
        <v>120</v>
      </c>
      <c r="E36" s="280"/>
      <c r="F36" s="92" t="s">
        <v>203</v>
      </c>
      <c r="G36" s="280"/>
      <c r="H36" s="280"/>
      <c r="I36" s="92" t="s">
        <v>126</v>
      </c>
      <c r="J36" s="282"/>
      <c r="K36" s="183"/>
      <c r="L36" s="395"/>
      <c r="M36" s="321"/>
      <c r="N36" s="321"/>
      <c r="O36" s="274"/>
      <c r="P36" s="321"/>
      <c r="Q36" s="321"/>
      <c r="R36" s="368" t="e">
        <v>#VALUE!</v>
      </c>
      <c r="T36" s="184"/>
      <c r="U36" s="203"/>
      <c r="V36" s="203"/>
      <c r="W36" s="203"/>
      <c r="X36" s="203"/>
      <c r="Y36" s="203"/>
    </row>
    <row r="37" spans="1:25" s="202" customFormat="1" ht="15.6" customHeight="1">
      <c r="A37" s="25">
        <v>43089</v>
      </c>
      <c r="B37" s="191" t="s">
        <v>421</v>
      </c>
      <c r="C37" s="294" t="s">
        <v>66</v>
      </c>
      <c r="D37" s="105" t="s">
        <v>212</v>
      </c>
      <c r="E37" s="277" t="s">
        <v>166</v>
      </c>
      <c r="F37" s="105" t="s">
        <v>155</v>
      </c>
      <c r="G37" s="277" t="s">
        <v>165</v>
      </c>
      <c r="H37" s="294" t="s">
        <v>45</v>
      </c>
      <c r="I37" s="105" t="s">
        <v>123</v>
      </c>
      <c r="J37" s="281"/>
      <c r="K37" s="188" t="s">
        <v>451</v>
      </c>
      <c r="L37" s="393">
        <v>4.7</v>
      </c>
      <c r="M37" s="274">
        <v>1.7</v>
      </c>
      <c r="N37" s="274">
        <v>1.2</v>
      </c>
      <c r="O37" s="274"/>
      <c r="P37" s="274"/>
      <c r="Q37" s="274">
        <v>1.6</v>
      </c>
      <c r="R37" s="368">
        <f t="shared" ref="R37" si="12">(L37*70+M37*75+N37*25+O37*60+P37*120+Q37*45)</f>
        <v>558.5</v>
      </c>
      <c r="T37" s="203"/>
      <c r="U37" s="203"/>
    </row>
    <row r="38" spans="1:25" s="202" customFormat="1" ht="15.6" customHeight="1">
      <c r="A38" s="23" t="s">
        <v>434</v>
      </c>
      <c r="B38" s="195" t="s">
        <v>422</v>
      </c>
      <c r="C38" s="322"/>
      <c r="D38" s="104" t="s">
        <v>213</v>
      </c>
      <c r="E38" s="278"/>
      <c r="F38" s="82" t="s">
        <v>214</v>
      </c>
      <c r="G38" s="278"/>
      <c r="H38" s="294"/>
      <c r="I38" s="104" t="s">
        <v>124</v>
      </c>
      <c r="J38" s="282"/>
      <c r="K38" s="190" t="s">
        <v>410</v>
      </c>
      <c r="L38" s="393"/>
      <c r="M38" s="274"/>
      <c r="N38" s="274"/>
      <c r="O38" s="274"/>
      <c r="P38" s="274"/>
      <c r="Q38" s="274"/>
      <c r="R38" s="368" t="e">
        <v>#VALUE!</v>
      </c>
      <c r="T38" s="181"/>
    </row>
    <row r="39" spans="1:25" s="202" customFormat="1" ht="15.6" customHeight="1">
      <c r="A39" s="25">
        <v>43090</v>
      </c>
      <c r="B39" s="191" t="s">
        <v>278</v>
      </c>
      <c r="C39" s="277" t="s">
        <v>9</v>
      </c>
      <c r="D39" s="105" t="s">
        <v>121</v>
      </c>
      <c r="E39" s="277" t="s">
        <v>167</v>
      </c>
      <c r="F39" s="105" t="s">
        <v>196</v>
      </c>
      <c r="G39" s="277" t="s">
        <v>161</v>
      </c>
      <c r="H39" s="294" t="s">
        <v>45</v>
      </c>
      <c r="I39" s="105" t="s">
        <v>234</v>
      </c>
      <c r="J39" s="281" t="s">
        <v>42</v>
      </c>
      <c r="K39" s="191" t="s">
        <v>423</v>
      </c>
      <c r="L39" s="393">
        <v>4.8</v>
      </c>
      <c r="M39" s="274">
        <v>1.6</v>
      </c>
      <c r="N39" s="274">
        <v>1.3</v>
      </c>
      <c r="O39" s="274">
        <v>1</v>
      </c>
      <c r="P39" s="274">
        <v>0.5</v>
      </c>
      <c r="Q39" s="274">
        <v>1.7</v>
      </c>
      <c r="R39" s="368">
        <f t="shared" ref="R39" si="13">(L39*70+M39*75+N39*25+O39*60+P39*120+Q39*45)</f>
        <v>685</v>
      </c>
      <c r="T39" s="184"/>
    </row>
    <row r="40" spans="1:25" s="202" customFormat="1" ht="15.6" customHeight="1">
      <c r="A40" s="23" t="s">
        <v>439</v>
      </c>
      <c r="B40" s="190" t="s">
        <v>280</v>
      </c>
      <c r="C40" s="285"/>
      <c r="D40" s="104" t="s">
        <v>122</v>
      </c>
      <c r="E40" s="285"/>
      <c r="F40" s="104" t="s">
        <v>197</v>
      </c>
      <c r="G40" s="285"/>
      <c r="H40" s="277"/>
      <c r="I40" s="104" t="s">
        <v>235</v>
      </c>
      <c r="J40" s="392"/>
      <c r="K40" s="195" t="s">
        <v>424</v>
      </c>
      <c r="L40" s="395"/>
      <c r="M40" s="321"/>
      <c r="N40" s="321"/>
      <c r="O40" s="321"/>
      <c r="P40" s="321"/>
      <c r="Q40" s="321"/>
      <c r="R40" s="394" t="e">
        <v>#VALUE!</v>
      </c>
      <c r="T40" s="203"/>
    </row>
    <row r="41" spans="1:25" s="202" customFormat="1" ht="15" customHeight="1">
      <c r="A41" s="24">
        <v>43091</v>
      </c>
      <c r="B41" s="174" t="s">
        <v>400</v>
      </c>
      <c r="C41" s="277" t="s">
        <v>39</v>
      </c>
      <c r="D41" s="105" t="s">
        <v>315</v>
      </c>
      <c r="E41" s="277" t="s">
        <v>316</v>
      </c>
      <c r="F41" s="105" t="s">
        <v>322</v>
      </c>
      <c r="G41" s="277" t="s">
        <v>69</v>
      </c>
      <c r="H41" s="294" t="s">
        <v>333</v>
      </c>
      <c r="I41" s="81" t="s">
        <v>115</v>
      </c>
      <c r="J41" s="317" t="s">
        <v>42</v>
      </c>
      <c r="K41" s="191" t="s">
        <v>425</v>
      </c>
      <c r="L41" s="393">
        <v>4.8</v>
      </c>
      <c r="M41" s="274">
        <v>1.8</v>
      </c>
      <c r="N41" s="274">
        <v>1</v>
      </c>
      <c r="O41" s="274">
        <v>1</v>
      </c>
      <c r="P41" s="274"/>
      <c r="Q41" s="274">
        <v>1.7</v>
      </c>
      <c r="R41" s="368">
        <f t="shared" ref="R41" si="14">(L41*70+M41*75+N41*25+O41*60+P41*120+Q41*45)</f>
        <v>632.5</v>
      </c>
      <c r="T41" s="203"/>
    </row>
    <row r="42" spans="1:25" s="202" customFormat="1" ht="15" customHeight="1" thickBot="1">
      <c r="A42" s="139" t="s">
        <v>440</v>
      </c>
      <c r="B42" s="185" t="s">
        <v>401</v>
      </c>
      <c r="C42" s="301"/>
      <c r="D42" s="89" t="s">
        <v>317</v>
      </c>
      <c r="E42" s="301"/>
      <c r="F42" s="89" t="s">
        <v>323</v>
      </c>
      <c r="G42" s="301"/>
      <c r="H42" s="324"/>
      <c r="I42" s="146" t="s">
        <v>116</v>
      </c>
      <c r="J42" s="325"/>
      <c r="K42" s="205" t="s">
        <v>426</v>
      </c>
      <c r="L42" s="389"/>
      <c r="M42" s="299"/>
      <c r="N42" s="299"/>
      <c r="O42" s="299"/>
      <c r="P42" s="299"/>
      <c r="Q42" s="299"/>
      <c r="R42" s="370" t="e">
        <v>#VALUE!</v>
      </c>
      <c r="T42" s="181"/>
    </row>
    <row r="43" spans="1:25" s="202" customFormat="1" ht="15" customHeight="1">
      <c r="A43" s="27">
        <v>43093</v>
      </c>
      <c r="B43" s="164" t="s">
        <v>402</v>
      </c>
      <c r="C43" s="285" t="s">
        <v>39</v>
      </c>
      <c r="D43" s="104" t="s">
        <v>326</v>
      </c>
      <c r="E43" s="285" t="s">
        <v>309</v>
      </c>
      <c r="F43" s="64" t="s">
        <v>130</v>
      </c>
      <c r="G43" s="285" t="s">
        <v>161</v>
      </c>
      <c r="H43" s="278" t="s">
        <v>44</v>
      </c>
      <c r="I43" s="57" t="s">
        <v>220</v>
      </c>
      <c r="J43" s="392" t="s">
        <v>42</v>
      </c>
      <c r="K43" s="174" t="s">
        <v>458</v>
      </c>
      <c r="L43" s="388">
        <v>4.8</v>
      </c>
      <c r="M43" s="312">
        <v>2</v>
      </c>
      <c r="N43" s="312">
        <v>1.4</v>
      </c>
      <c r="O43" s="312"/>
      <c r="P43" s="312"/>
      <c r="Q43" s="312">
        <v>1.7</v>
      </c>
      <c r="R43" s="391">
        <f t="shared" ref="R43" si="15">(L43*70+M43*75+N43*25+O43*60+P43*120+Q43*45)</f>
        <v>597.5</v>
      </c>
      <c r="T43" s="184"/>
    </row>
    <row r="44" spans="1:25" s="202" customFormat="1" ht="15" customHeight="1">
      <c r="A44" s="28" t="s">
        <v>431</v>
      </c>
      <c r="B44" s="170" t="s">
        <v>403</v>
      </c>
      <c r="C44" s="278"/>
      <c r="D44" s="82" t="s">
        <v>328</v>
      </c>
      <c r="E44" s="278"/>
      <c r="F44" s="64" t="s">
        <v>97</v>
      </c>
      <c r="G44" s="278"/>
      <c r="H44" s="294"/>
      <c r="I44" s="57" t="s">
        <v>221</v>
      </c>
      <c r="J44" s="282"/>
      <c r="K44" s="170" t="s">
        <v>447</v>
      </c>
      <c r="L44" s="393"/>
      <c r="M44" s="274"/>
      <c r="N44" s="274"/>
      <c r="O44" s="274"/>
      <c r="P44" s="274"/>
      <c r="Q44" s="274"/>
      <c r="R44" s="368" t="e">
        <v>#VALUE!</v>
      </c>
      <c r="T44" s="203"/>
    </row>
    <row r="45" spans="1:25" s="202" customFormat="1" ht="15" customHeight="1">
      <c r="A45" s="25">
        <v>43094</v>
      </c>
      <c r="B45" s="174" t="s">
        <v>281</v>
      </c>
      <c r="C45" s="294" t="s">
        <v>9</v>
      </c>
      <c r="D45" s="86" t="s">
        <v>131</v>
      </c>
      <c r="E45" s="277" t="s">
        <v>168</v>
      </c>
      <c r="F45" s="86" t="s">
        <v>133</v>
      </c>
      <c r="G45" s="277" t="s">
        <v>161</v>
      </c>
      <c r="H45" s="317" t="s">
        <v>45</v>
      </c>
      <c r="I45" s="105" t="s">
        <v>135</v>
      </c>
      <c r="J45" s="281"/>
      <c r="K45" s="174" t="s">
        <v>441</v>
      </c>
      <c r="L45" s="390">
        <v>4.5</v>
      </c>
      <c r="M45" s="326">
        <v>1.5</v>
      </c>
      <c r="N45" s="326">
        <v>1.2</v>
      </c>
      <c r="O45" s="326">
        <v>1.5</v>
      </c>
      <c r="P45" s="326"/>
      <c r="Q45" s="326">
        <v>2</v>
      </c>
      <c r="R45" s="368">
        <f t="shared" ref="R45" si="16">(L45*70+M45*75+N45*25+O45*60+P45*120+Q45*45)</f>
        <v>637.5</v>
      </c>
      <c r="T45" s="203"/>
      <c r="U45" s="203"/>
      <c r="V45" s="203"/>
    </row>
    <row r="46" spans="1:25" s="202" customFormat="1" ht="15" customHeight="1">
      <c r="A46" s="23" t="s">
        <v>437</v>
      </c>
      <c r="B46" s="194" t="s">
        <v>282</v>
      </c>
      <c r="C46" s="322"/>
      <c r="D46" s="82" t="s">
        <v>132</v>
      </c>
      <c r="E46" s="278"/>
      <c r="F46" s="142" t="s">
        <v>134</v>
      </c>
      <c r="G46" s="278"/>
      <c r="H46" s="317"/>
      <c r="I46" s="84" t="s">
        <v>136</v>
      </c>
      <c r="J46" s="282"/>
      <c r="K46" s="170" t="s">
        <v>442</v>
      </c>
      <c r="L46" s="369"/>
      <c r="M46" s="327"/>
      <c r="N46" s="327"/>
      <c r="O46" s="327"/>
      <c r="P46" s="327"/>
      <c r="Q46" s="327"/>
      <c r="R46" s="368" t="e">
        <v>#VALUE!</v>
      </c>
      <c r="T46" s="203"/>
      <c r="U46" s="203"/>
      <c r="V46" s="203"/>
    </row>
    <row r="47" spans="1:25" s="202" customFormat="1" ht="15" customHeight="1">
      <c r="A47" s="24">
        <v>43095</v>
      </c>
      <c r="B47" s="174" t="s">
        <v>404</v>
      </c>
      <c r="C47" s="280" t="s">
        <v>38</v>
      </c>
      <c r="D47" s="125" t="s">
        <v>137</v>
      </c>
      <c r="E47" s="298" t="s">
        <v>161</v>
      </c>
      <c r="F47" s="125" t="s">
        <v>150</v>
      </c>
      <c r="G47" s="298" t="s">
        <v>161</v>
      </c>
      <c r="H47" s="279" t="s">
        <v>160</v>
      </c>
      <c r="I47" s="125" t="s">
        <v>71</v>
      </c>
      <c r="J47" s="281"/>
      <c r="K47" s="191" t="s">
        <v>411</v>
      </c>
      <c r="L47" s="369">
        <v>4.7</v>
      </c>
      <c r="M47" s="327">
        <v>2</v>
      </c>
      <c r="N47" s="327">
        <v>1.3</v>
      </c>
      <c r="O47" s="327"/>
      <c r="P47" s="327">
        <v>1</v>
      </c>
      <c r="Q47" s="327">
        <v>1.5</v>
      </c>
      <c r="R47" s="368">
        <f t="shared" ref="R47" si="17">(L47*70+M47*75+N47*25+O47*60+P47*120+Q47*45)</f>
        <v>699</v>
      </c>
      <c r="T47" s="181"/>
      <c r="U47" s="260"/>
      <c r="V47" s="203"/>
    </row>
    <row r="48" spans="1:25" s="202" customFormat="1" ht="15" customHeight="1">
      <c r="A48" s="23" t="s">
        <v>433</v>
      </c>
      <c r="B48" s="170" t="s">
        <v>405</v>
      </c>
      <c r="C48" s="315"/>
      <c r="D48" s="125" t="s">
        <v>138</v>
      </c>
      <c r="E48" s="298"/>
      <c r="F48" s="125" t="s">
        <v>151</v>
      </c>
      <c r="G48" s="298"/>
      <c r="H48" s="298"/>
      <c r="I48" s="92" t="s">
        <v>154</v>
      </c>
      <c r="J48" s="282"/>
      <c r="K48" s="195"/>
      <c r="L48" s="369"/>
      <c r="M48" s="327"/>
      <c r="N48" s="327"/>
      <c r="O48" s="327"/>
      <c r="P48" s="327"/>
      <c r="Q48" s="327"/>
      <c r="R48" s="368" t="e">
        <v>#VALUE!</v>
      </c>
      <c r="T48" s="184"/>
      <c r="U48" s="260"/>
      <c r="V48" s="203"/>
    </row>
    <row r="49" spans="1:20" s="202" customFormat="1" ht="15" customHeight="1">
      <c r="A49" s="124">
        <v>43096</v>
      </c>
      <c r="B49" s="90" t="s">
        <v>406</v>
      </c>
      <c r="C49" s="332" t="s">
        <v>51</v>
      </c>
      <c r="D49" s="122" t="s">
        <v>139</v>
      </c>
      <c r="E49" s="334" t="s">
        <v>162</v>
      </c>
      <c r="F49" s="105" t="s">
        <v>147</v>
      </c>
      <c r="G49" s="334" t="s">
        <v>161</v>
      </c>
      <c r="H49" s="332" t="s">
        <v>79</v>
      </c>
      <c r="I49" s="122" t="s">
        <v>143</v>
      </c>
      <c r="J49" s="281" t="s">
        <v>450</v>
      </c>
      <c r="K49" s="247" t="s">
        <v>455</v>
      </c>
      <c r="L49" s="369">
        <v>4.7</v>
      </c>
      <c r="M49" s="327">
        <v>2</v>
      </c>
      <c r="N49" s="327">
        <v>1.3</v>
      </c>
      <c r="O49" s="327"/>
      <c r="P49" s="327">
        <v>1</v>
      </c>
      <c r="Q49" s="327">
        <v>1.5</v>
      </c>
      <c r="R49" s="368">
        <f t="shared" ref="R49" si="18">(L49*70+M49*75+N49*25+O49*60+P49*120+Q49*45)</f>
        <v>699</v>
      </c>
      <c r="T49" s="203"/>
    </row>
    <row r="50" spans="1:20" s="202" customFormat="1" ht="15" customHeight="1">
      <c r="A50" s="121" t="s">
        <v>434</v>
      </c>
      <c r="B50" s="248" t="s">
        <v>407</v>
      </c>
      <c r="C50" s="333"/>
      <c r="D50" s="143" t="s">
        <v>140</v>
      </c>
      <c r="E50" s="335"/>
      <c r="F50" s="82" t="s">
        <v>148</v>
      </c>
      <c r="G50" s="335"/>
      <c r="H50" s="332"/>
      <c r="I50" s="144" t="s">
        <v>144</v>
      </c>
      <c r="J50" s="282"/>
      <c r="K50" s="249" t="s">
        <v>428</v>
      </c>
      <c r="L50" s="369"/>
      <c r="M50" s="327"/>
      <c r="N50" s="327"/>
      <c r="O50" s="327"/>
      <c r="P50" s="327"/>
      <c r="Q50" s="327"/>
      <c r="R50" s="368" t="e">
        <v>#VALUE!</v>
      </c>
      <c r="T50" s="181"/>
    </row>
    <row r="51" spans="1:20" s="154" customFormat="1" ht="14.45" customHeight="1">
      <c r="A51" s="24">
        <v>43097</v>
      </c>
      <c r="B51" s="164" t="s">
        <v>408</v>
      </c>
      <c r="C51" s="278" t="s">
        <v>7</v>
      </c>
      <c r="D51" s="137" t="s">
        <v>145</v>
      </c>
      <c r="E51" s="285" t="s">
        <v>161</v>
      </c>
      <c r="F51" s="104" t="s">
        <v>141</v>
      </c>
      <c r="G51" s="285" t="s">
        <v>161</v>
      </c>
      <c r="H51" s="278" t="s">
        <v>79</v>
      </c>
      <c r="I51" s="104" t="s">
        <v>250</v>
      </c>
      <c r="J51" s="281" t="s">
        <v>42</v>
      </c>
      <c r="K51" s="245" t="s">
        <v>445</v>
      </c>
      <c r="L51" s="388">
        <v>4.5</v>
      </c>
      <c r="M51" s="312">
        <v>1.8</v>
      </c>
      <c r="N51" s="312">
        <v>1.4</v>
      </c>
      <c r="O51" s="312">
        <v>1</v>
      </c>
      <c r="P51" s="312"/>
      <c r="Q51" s="312">
        <v>1.6</v>
      </c>
      <c r="R51" s="368">
        <f t="shared" ref="R51" si="19">(L51*70+M51*75+N51*25+O51*60+P51*120+Q51*45)</f>
        <v>617</v>
      </c>
      <c r="T51" s="184"/>
    </row>
    <row r="52" spans="1:20" s="154" customFormat="1" ht="17.25" thickBot="1">
      <c r="A52" s="26" t="s">
        <v>439</v>
      </c>
      <c r="B52" s="185" t="s">
        <v>379</v>
      </c>
      <c r="C52" s="336"/>
      <c r="D52" s="145" t="s">
        <v>146</v>
      </c>
      <c r="E52" s="301"/>
      <c r="F52" s="89" t="s">
        <v>75</v>
      </c>
      <c r="G52" s="301"/>
      <c r="H52" s="324"/>
      <c r="I52" s="89" t="s">
        <v>251</v>
      </c>
      <c r="J52" s="303"/>
      <c r="K52" s="186" t="s">
        <v>446</v>
      </c>
      <c r="L52" s="389"/>
      <c r="M52" s="299"/>
      <c r="N52" s="299"/>
      <c r="O52" s="299"/>
      <c r="P52" s="299"/>
      <c r="Q52" s="299"/>
      <c r="R52" s="370" t="e">
        <v>#VALUE!</v>
      </c>
    </row>
    <row r="53" spans="1:20" s="154" customFormat="1" ht="20.45" customHeight="1">
      <c r="A53" s="371" t="s">
        <v>283</v>
      </c>
      <c r="B53" s="372"/>
      <c r="C53" s="372"/>
      <c r="D53" s="206" t="s">
        <v>284</v>
      </c>
      <c r="E53" s="373" t="s">
        <v>285</v>
      </c>
      <c r="F53" s="373"/>
      <c r="G53" s="374" t="s">
        <v>286</v>
      </c>
      <c r="H53" s="374"/>
      <c r="I53" s="373" t="s">
        <v>287</v>
      </c>
      <c r="J53" s="373"/>
      <c r="K53" s="207" t="s">
        <v>288</v>
      </c>
      <c r="L53" s="373" t="s">
        <v>289</v>
      </c>
      <c r="M53" s="373"/>
      <c r="N53" s="373"/>
      <c r="O53" s="374" t="s">
        <v>290</v>
      </c>
      <c r="P53" s="374"/>
      <c r="Q53" s="374"/>
      <c r="R53" s="375"/>
      <c r="T53" s="181"/>
    </row>
    <row r="54" spans="1:20" s="221" customFormat="1" ht="16.5">
      <c r="A54" s="382" t="s">
        <v>291</v>
      </c>
      <c r="B54" s="383"/>
      <c r="C54" s="383"/>
      <c r="D54" s="208">
        <v>550</v>
      </c>
      <c r="E54" s="384" t="s">
        <v>292</v>
      </c>
      <c r="F54" s="384"/>
      <c r="G54" s="384" t="s">
        <v>293</v>
      </c>
      <c r="H54" s="384"/>
      <c r="I54" s="384" t="s">
        <v>294</v>
      </c>
      <c r="J54" s="384"/>
      <c r="K54" s="209">
        <v>1</v>
      </c>
      <c r="L54" s="385">
        <v>0.5</v>
      </c>
      <c r="M54" s="385"/>
      <c r="N54" s="385"/>
      <c r="O54" s="386" t="s">
        <v>293</v>
      </c>
      <c r="P54" s="386"/>
      <c r="Q54" s="386"/>
      <c r="R54" s="387"/>
      <c r="S54" s="220"/>
      <c r="T54" s="184"/>
    </row>
    <row r="55" spans="1:20" s="224" customFormat="1" ht="14.45" customHeight="1" thickBot="1">
      <c r="A55" s="376" t="s">
        <v>295</v>
      </c>
      <c r="B55" s="377"/>
      <c r="C55" s="377"/>
      <c r="D55" s="210">
        <v>700</v>
      </c>
      <c r="E55" s="378" t="s">
        <v>296</v>
      </c>
      <c r="F55" s="378"/>
      <c r="G55" s="378" t="s">
        <v>293</v>
      </c>
      <c r="H55" s="378"/>
      <c r="I55" s="378" t="s">
        <v>293</v>
      </c>
      <c r="J55" s="378"/>
      <c r="K55" s="211">
        <v>1</v>
      </c>
      <c r="L55" s="379">
        <v>0.5</v>
      </c>
      <c r="M55" s="379"/>
      <c r="N55" s="379"/>
      <c r="O55" s="380" t="s">
        <v>297</v>
      </c>
      <c r="P55" s="380"/>
      <c r="Q55" s="380"/>
      <c r="R55" s="381"/>
      <c r="T55" s="258"/>
    </row>
    <row r="56" spans="1:20" s="224" customFormat="1" ht="14.45" customHeight="1">
      <c r="A56" s="212" t="s">
        <v>298</v>
      </c>
      <c r="B56" s="213"/>
      <c r="C56" s="214"/>
      <c r="D56" s="215"/>
      <c r="E56" s="216"/>
      <c r="F56" s="217"/>
      <c r="G56" s="217"/>
      <c r="H56" s="215"/>
      <c r="I56" s="215"/>
      <c r="J56" s="217"/>
      <c r="K56" s="214"/>
      <c r="L56" s="218"/>
      <c r="M56" s="218"/>
      <c r="N56" s="218"/>
      <c r="O56" s="218"/>
      <c r="P56" s="218"/>
      <c r="Q56" s="219"/>
      <c r="R56" s="220"/>
      <c r="T56" s="258"/>
    </row>
    <row r="57" spans="1:20" s="224" customFormat="1" ht="14.45" customHeight="1">
      <c r="A57" s="222" t="s">
        <v>299</v>
      </c>
      <c r="B57" s="223"/>
      <c r="D57" s="225"/>
      <c r="E57" s="226"/>
      <c r="H57" s="225"/>
      <c r="I57" s="225"/>
      <c r="J57" s="227"/>
      <c r="K57" s="223"/>
      <c r="Q57" s="228"/>
    </row>
    <row r="58" spans="1:20" s="224" customFormat="1" ht="14.45" customHeight="1">
      <c r="B58" s="223"/>
      <c r="D58" s="229"/>
      <c r="E58" s="226"/>
      <c r="I58" s="222"/>
      <c r="J58" s="225"/>
      <c r="K58" s="223"/>
    </row>
    <row r="59" spans="1:20" s="226" customFormat="1" ht="19.149999999999999" customHeight="1">
      <c r="A59" s="225"/>
      <c r="B59" s="223"/>
      <c r="C59" s="224"/>
      <c r="D59" s="225"/>
      <c r="F59" s="224"/>
      <c r="G59" s="224"/>
      <c r="H59" s="224"/>
      <c r="I59" s="225"/>
      <c r="J59" s="224"/>
      <c r="K59" s="223"/>
      <c r="L59" s="224"/>
      <c r="M59" s="224"/>
      <c r="N59" s="224"/>
      <c r="O59" s="224"/>
      <c r="P59" s="224"/>
      <c r="Q59" s="228"/>
      <c r="R59" s="224"/>
    </row>
    <row r="60" spans="1:20" ht="21" customHeight="1">
      <c r="A60" s="230"/>
      <c r="B60" s="223"/>
      <c r="C60" s="224"/>
      <c r="D60" s="225"/>
      <c r="E60" s="230"/>
      <c r="F60" s="224"/>
      <c r="G60" s="224"/>
      <c r="H60" s="225"/>
      <c r="I60" s="225"/>
      <c r="J60" s="225"/>
      <c r="K60" s="223"/>
      <c r="L60" s="224"/>
      <c r="M60" s="224"/>
      <c r="N60" s="224"/>
      <c r="O60" s="224"/>
      <c r="P60" s="224"/>
      <c r="Q60" s="228"/>
      <c r="R60" s="224"/>
    </row>
    <row r="61" spans="1:20" ht="21" customHeight="1">
      <c r="A61" s="230"/>
      <c r="B61" s="231"/>
      <c r="C61" s="232"/>
      <c r="D61" s="233"/>
      <c r="E61" s="232"/>
      <c r="F61" s="232"/>
      <c r="G61" s="232"/>
      <c r="H61" s="233"/>
      <c r="I61" s="233"/>
      <c r="J61" s="225"/>
      <c r="K61" s="231"/>
      <c r="L61" s="226"/>
      <c r="M61" s="226"/>
      <c r="N61" s="226"/>
      <c r="O61" s="226"/>
      <c r="P61" s="226"/>
      <c r="Q61" s="234"/>
      <c r="R61" s="226"/>
    </row>
    <row r="62" spans="1:20" ht="21" customHeight="1">
      <c r="J62" s="227"/>
    </row>
    <row r="63" spans="1:20" ht="21" customHeight="1">
      <c r="J63" s="225"/>
      <c r="K63" s="154" t="s">
        <v>300</v>
      </c>
    </row>
    <row r="64" spans="1:20" ht="21" customHeight="1">
      <c r="J64" s="224"/>
    </row>
    <row r="65" spans="3:11" ht="21" customHeight="1">
      <c r="J65" s="225"/>
    </row>
    <row r="66" spans="3:11" ht="21" customHeight="1">
      <c r="J66" s="225"/>
    </row>
    <row r="73" spans="3:11" ht="21" customHeight="1">
      <c r="C73" s="167"/>
      <c r="J73" s="167"/>
      <c r="K73" s="235"/>
    </row>
  </sheetData>
  <sheetProtection selectLockedCells="1" selectUnlockedCells="1"/>
  <mergeCells count="323">
    <mergeCell ref="A1:Q1"/>
    <mergeCell ref="D2:E2"/>
    <mergeCell ref="F2:G2"/>
    <mergeCell ref="C3:C4"/>
    <mergeCell ref="E3:E4"/>
    <mergeCell ref="G3:G4"/>
    <mergeCell ref="H3:H4"/>
    <mergeCell ref="J3:J4"/>
    <mergeCell ref="L3:L4"/>
    <mergeCell ref="M3:M4"/>
    <mergeCell ref="N3:N4"/>
    <mergeCell ref="O3:O4"/>
    <mergeCell ref="P3:P4"/>
    <mergeCell ref="Q3:Q4"/>
    <mergeCell ref="R3:R4"/>
    <mergeCell ref="C5:C6"/>
    <mergeCell ref="E5:E6"/>
    <mergeCell ref="G5:G6"/>
    <mergeCell ref="H5:H6"/>
    <mergeCell ref="J5:J6"/>
    <mergeCell ref="R5:R6"/>
    <mergeCell ref="C7:C8"/>
    <mergeCell ref="E7:E8"/>
    <mergeCell ref="G7:G8"/>
    <mergeCell ref="H7:H8"/>
    <mergeCell ref="J7:J8"/>
    <mergeCell ref="L7:L8"/>
    <mergeCell ref="M7:M8"/>
    <mergeCell ref="N7:N8"/>
    <mergeCell ref="O7:O8"/>
    <mergeCell ref="L5:L6"/>
    <mergeCell ref="M5:M6"/>
    <mergeCell ref="N5:N6"/>
    <mergeCell ref="O5:O6"/>
    <mergeCell ref="P5:P6"/>
    <mergeCell ref="Q5:Q6"/>
    <mergeCell ref="P7:P8"/>
    <mergeCell ref="Q7:Q8"/>
    <mergeCell ref="R7:R8"/>
    <mergeCell ref="C9:C10"/>
    <mergeCell ref="E9:E10"/>
    <mergeCell ref="G9:G10"/>
    <mergeCell ref="H9:H10"/>
    <mergeCell ref="J9:J10"/>
    <mergeCell ref="L9:L10"/>
    <mergeCell ref="M9:M10"/>
    <mergeCell ref="N9:N10"/>
    <mergeCell ref="O9:O10"/>
    <mergeCell ref="P9:P10"/>
    <mergeCell ref="Q9:Q10"/>
    <mergeCell ref="R9:R10"/>
    <mergeCell ref="C11:C12"/>
    <mergeCell ref="E11:E12"/>
    <mergeCell ref="G11:G12"/>
    <mergeCell ref="H11:H12"/>
    <mergeCell ref="J11:J12"/>
    <mergeCell ref="R11:R12"/>
    <mergeCell ref="C13:C14"/>
    <mergeCell ref="E13:E14"/>
    <mergeCell ref="G13:G14"/>
    <mergeCell ref="H13:H14"/>
    <mergeCell ref="J13:J14"/>
    <mergeCell ref="L13:L14"/>
    <mergeCell ref="M13:M14"/>
    <mergeCell ref="N13:N14"/>
    <mergeCell ref="O13:O14"/>
    <mergeCell ref="L11:L12"/>
    <mergeCell ref="M11:M12"/>
    <mergeCell ref="N11:N12"/>
    <mergeCell ref="O11:O12"/>
    <mergeCell ref="P11:P12"/>
    <mergeCell ref="Q11:Q12"/>
    <mergeCell ref="P13:P14"/>
    <mergeCell ref="Q13:Q14"/>
    <mergeCell ref="R13:R14"/>
    <mergeCell ref="P15:P16"/>
    <mergeCell ref="Q15:Q16"/>
    <mergeCell ref="R15:R16"/>
    <mergeCell ref="C17:C18"/>
    <mergeCell ref="E17:E18"/>
    <mergeCell ref="G17:G18"/>
    <mergeCell ref="H17:H18"/>
    <mergeCell ref="J17:J18"/>
    <mergeCell ref="R17:R18"/>
    <mergeCell ref="L17:L18"/>
    <mergeCell ref="M17:M18"/>
    <mergeCell ref="N17:N18"/>
    <mergeCell ref="O17:O18"/>
    <mergeCell ref="P17:P18"/>
    <mergeCell ref="Q17:Q18"/>
    <mergeCell ref="C15:C16"/>
    <mergeCell ref="E15:E16"/>
    <mergeCell ref="G15:G16"/>
    <mergeCell ref="H15:H16"/>
    <mergeCell ref="J15:J16"/>
    <mergeCell ref="L15:L16"/>
    <mergeCell ref="M15:M16"/>
    <mergeCell ref="N15:N16"/>
    <mergeCell ref="O15:O16"/>
    <mergeCell ref="P19:P20"/>
    <mergeCell ref="Q19:Q20"/>
    <mergeCell ref="R19:R20"/>
    <mergeCell ref="C19:C20"/>
    <mergeCell ref="E19:E20"/>
    <mergeCell ref="G19:G20"/>
    <mergeCell ref="H19:H20"/>
    <mergeCell ref="J19:J20"/>
    <mergeCell ref="L19:L20"/>
    <mergeCell ref="M19:M20"/>
    <mergeCell ref="N19:N20"/>
    <mergeCell ref="O19:O20"/>
    <mergeCell ref="C21:C22"/>
    <mergeCell ref="E21:E22"/>
    <mergeCell ref="G21:G22"/>
    <mergeCell ref="H21:H22"/>
    <mergeCell ref="J21:J22"/>
    <mergeCell ref="R21:R22"/>
    <mergeCell ref="C23:C24"/>
    <mergeCell ref="E23:E24"/>
    <mergeCell ref="G23:G24"/>
    <mergeCell ref="H23:H24"/>
    <mergeCell ref="J23:J24"/>
    <mergeCell ref="L23:L24"/>
    <mergeCell ref="M23:M24"/>
    <mergeCell ref="N23:N24"/>
    <mergeCell ref="O23:O24"/>
    <mergeCell ref="L21:L22"/>
    <mergeCell ref="M21:M22"/>
    <mergeCell ref="N21:N22"/>
    <mergeCell ref="O21:O22"/>
    <mergeCell ref="P21:P22"/>
    <mergeCell ref="Q21:Q22"/>
    <mergeCell ref="P23:P24"/>
    <mergeCell ref="Q23:Q24"/>
    <mergeCell ref="R23:R24"/>
    <mergeCell ref="C25:C26"/>
    <mergeCell ref="E25:E26"/>
    <mergeCell ref="G25:G26"/>
    <mergeCell ref="H25:H26"/>
    <mergeCell ref="J25:J26"/>
    <mergeCell ref="L25:L26"/>
    <mergeCell ref="M25:M26"/>
    <mergeCell ref="N25:N26"/>
    <mergeCell ref="O25:O26"/>
    <mergeCell ref="P25:P26"/>
    <mergeCell ref="Q25:Q26"/>
    <mergeCell ref="R25:R26"/>
    <mergeCell ref="C27:C28"/>
    <mergeCell ref="E27:E28"/>
    <mergeCell ref="G27:G28"/>
    <mergeCell ref="H27:H28"/>
    <mergeCell ref="J27:J28"/>
    <mergeCell ref="C31:C32"/>
    <mergeCell ref="E31:E32"/>
    <mergeCell ref="G31:G32"/>
    <mergeCell ref="H31:H32"/>
    <mergeCell ref="J31:J32"/>
    <mergeCell ref="L31:L32"/>
    <mergeCell ref="M31:M32"/>
    <mergeCell ref="R27:R28"/>
    <mergeCell ref="C29:C30"/>
    <mergeCell ref="E29:E30"/>
    <mergeCell ref="G29:G30"/>
    <mergeCell ref="H29:H30"/>
    <mergeCell ref="J29:J30"/>
    <mergeCell ref="L29:L30"/>
    <mergeCell ref="M29:M30"/>
    <mergeCell ref="N29:N30"/>
    <mergeCell ref="L27:L28"/>
    <mergeCell ref="M27:M28"/>
    <mergeCell ref="N27:N28"/>
    <mergeCell ref="O27:O28"/>
    <mergeCell ref="P27:P28"/>
    <mergeCell ref="Q27:Q28"/>
    <mergeCell ref="N31:N32"/>
    <mergeCell ref="O31:O32"/>
    <mergeCell ref="P31:P32"/>
    <mergeCell ref="Q31:Q32"/>
    <mergeCell ref="R31:R32"/>
    <mergeCell ref="U31:U32"/>
    <mergeCell ref="P29:P30"/>
    <mergeCell ref="Q29:Q30"/>
    <mergeCell ref="R29:R30"/>
    <mergeCell ref="M33:M34"/>
    <mergeCell ref="N33:N34"/>
    <mergeCell ref="O33:O34"/>
    <mergeCell ref="P33:P34"/>
    <mergeCell ref="Q33:Q34"/>
    <mergeCell ref="R33:R34"/>
    <mergeCell ref="O29:O30"/>
    <mergeCell ref="C33:C34"/>
    <mergeCell ref="E33:E34"/>
    <mergeCell ref="G33:G34"/>
    <mergeCell ref="H33:H34"/>
    <mergeCell ref="J33:J34"/>
    <mergeCell ref="L33:L34"/>
    <mergeCell ref="M35:M36"/>
    <mergeCell ref="N35:N36"/>
    <mergeCell ref="O35:O36"/>
    <mergeCell ref="P35:P36"/>
    <mergeCell ref="Q35:Q36"/>
    <mergeCell ref="R35:R36"/>
    <mergeCell ref="C35:C36"/>
    <mergeCell ref="E35:E36"/>
    <mergeCell ref="G35:G36"/>
    <mergeCell ref="H35:H36"/>
    <mergeCell ref="J35:J36"/>
    <mergeCell ref="L35:L36"/>
    <mergeCell ref="M37:M38"/>
    <mergeCell ref="N37:N38"/>
    <mergeCell ref="O37:O38"/>
    <mergeCell ref="P37:P38"/>
    <mergeCell ref="Q37:Q38"/>
    <mergeCell ref="R37:R38"/>
    <mergeCell ref="C37:C38"/>
    <mergeCell ref="E37:E38"/>
    <mergeCell ref="G37:G38"/>
    <mergeCell ref="H37:H38"/>
    <mergeCell ref="J37:J38"/>
    <mergeCell ref="L37:L38"/>
    <mergeCell ref="M39:M40"/>
    <mergeCell ref="N39:N40"/>
    <mergeCell ref="O39:O40"/>
    <mergeCell ref="P39:P40"/>
    <mergeCell ref="Q39:Q40"/>
    <mergeCell ref="R39:R40"/>
    <mergeCell ref="C39:C40"/>
    <mergeCell ref="E39:E40"/>
    <mergeCell ref="G39:G40"/>
    <mergeCell ref="H39:H40"/>
    <mergeCell ref="J39:J40"/>
    <mergeCell ref="L39:L40"/>
    <mergeCell ref="M41:M42"/>
    <mergeCell ref="N41:N42"/>
    <mergeCell ref="O41:O42"/>
    <mergeCell ref="P41:P42"/>
    <mergeCell ref="Q41:Q42"/>
    <mergeCell ref="R41:R42"/>
    <mergeCell ref="C41:C42"/>
    <mergeCell ref="E41:E42"/>
    <mergeCell ref="G41:G42"/>
    <mergeCell ref="H41:H42"/>
    <mergeCell ref="J41:J42"/>
    <mergeCell ref="L41:L42"/>
    <mergeCell ref="M43:M44"/>
    <mergeCell ref="N43:N44"/>
    <mergeCell ref="O43:O44"/>
    <mergeCell ref="P43:P44"/>
    <mergeCell ref="Q43:Q44"/>
    <mergeCell ref="R43:R44"/>
    <mergeCell ref="C43:C44"/>
    <mergeCell ref="E43:E44"/>
    <mergeCell ref="G43:G44"/>
    <mergeCell ref="H43:H44"/>
    <mergeCell ref="J43:J44"/>
    <mergeCell ref="L43:L44"/>
    <mergeCell ref="M45:M46"/>
    <mergeCell ref="N45:N46"/>
    <mergeCell ref="O45:O46"/>
    <mergeCell ref="P45:P46"/>
    <mergeCell ref="Q45:Q46"/>
    <mergeCell ref="R45:R46"/>
    <mergeCell ref="C45:C46"/>
    <mergeCell ref="E45:E46"/>
    <mergeCell ref="G45:G46"/>
    <mergeCell ref="H45:H46"/>
    <mergeCell ref="J45:J46"/>
    <mergeCell ref="L45:L46"/>
    <mergeCell ref="U47:U48"/>
    <mergeCell ref="C51:C52"/>
    <mergeCell ref="E51:E52"/>
    <mergeCell ref="G51:G52"/>
    <mergeCell ref="H51:H52"/>
    <mergeCell ref="J51:J52"/>
    <mergeCell ref="L51:L52"/>
    <mergeCell ref="M51:M52"/>
    <mergeCell ref="N51:N52"/>
    <mergeCell ref="O51:O52"/>
    <mergeCell ref="M49:M50"/>
    <mergeCell ref="N49:N50"/>
    <mergeCell ref="O49:O50"/>
    <mergeCell ref="P49:P50"/>
    <mergeCell ref="Q49:Q50"/>
    <mergeCell ref="R49:R50"/>
    <mergeCell ref="C49:C50"/>
    <mergeCell ref="E49:E50"/>
    <mergeCell ref="G49:G50"/>
    <mergeCell ref="H49:H50"/>
    <mergeCell ref="J49:J50"/>
    <mergeCell ref="L49:L50"/>
    <mergeCell ref="P51:P52"/>
    <mergeCell ref="Q51:Q52"/>
    <mergeCell ref="R51:R52"/>
    <mergeCell ref="A53:C53"/>
    <mergeCell ref="E53:F53"/>
    <mergeCell ref="G53:H53"/>
    <mergeCell ref="I53:J53"/>
    <mergeCell ref="L53:N53"/>
    <mergeCell ref="O53:R53"/>
    <mergeCell ref="A55:C55"/>
    <mergeCell ref="E55:F55"/>
    <mergeCell ref="G55:H55"/>
    <mergeCell ref="I55:J55"/>
    <mergeCell ref="L55:N55"/>
    <mergeCell ref="O55:R55"/>
    <mergeCell ref="A54:C54"/>
    <mergeCell ref="E54:F54"/>
    <mergeCell ref="G54:H54"/>
    <mergeCell ref="I54:J54"/>
    <mergeCell ref="L54:N54"/>
    <mergeCell ref="O54:R54"/>
    <mergeCell ref="P47:P48"/>
    <mergeCell ref="Q47:Q48"/>
    <mergeCell ref="R47:R48"/>
    <mergeCell ref="C47:C48"/>
    <mergeCell ref="E47:E48"/>
    <mergeCell ref="G47:G48"/>
    <mergeCell ref="H47:H48"/>
    <mergeCell ref="J47:J48"/>
    <mergeCell ref="L47:L48"/>
    <mergeCell ref="M47:M48"/>
    <mergeCell ref="N47:N48"/>
    <mergeCell ref="O47:O48"/>
  </mergeCells>
  <phoneticPr fontId="45" type="noConversion"/>
  <printOptions horizontalCentered="1" verticalCentered="1"/>
  <pageMargins left="0" right="0.15748031496062992" top="0.15748031496062992" bottom="0.15748031496062992" header="0.15748031496062992" footer="0.19685039370078741"/>
  <pageSetup paperSize="9" scale="76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楊梅12月菜單(葷)</vt:lpstr>
      <vt:lpstr>楊梅12月菜單(素)</vt:lpstr>
      <vt:lpstr>楊梅菜單_(幼)</vt:lpstr>
      <vt:lpstr>'楊梅12月菜單(素)'!Print_Area</vt:lpstr>
      <vt:lpstr>'楊梅12月菜單(葷)'!Print_Area</vt:lpstr>
      <vt:lpstr>'楊梅菜單_(幼)'!Print_Area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2018-11-22T23:39:42Z</cp:lastPrinted>
  <dcterms:created xsi:type="dcterms:W3CDTF">2015-09-21T03:51:41Z</dcterms:created>
  <dcterms:modified xsi:type="dcterms:W3CDTF">2018-11-22T23:39:48Z</dcterms:modified>
</cp:coreProperties>
</file>