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950" tabRatio="832" firstSheet="2" activeTab="2"/>
  </bookViews>
  <sheets>
    <sheet name="楊梅1月菜單(葷)" sheetId="4" state="hidden" r:id="rId1"/>
    <sheet name="楊梅1月菜單(素)" sheetId="3" state="hidden" r:id="rId2"/>
    <sheet name="楊梅1月幼兒園菜單" sheetId="5" r:id="rId3"/>
  </sheets>
  <definedNames>
    <definedName name="_xlnm.Print_Area" localSheetId="2">楊梅1月幼兒園菜單!$A$1:$R$48</definedName>
    <definedName name="_xlnm.Print_Area" localSheetId="1">'楊梅1月菜單(素)'!$A$1:$P$49</definedName>
    <definedName name="_xlnm.Print_Area" localSheetId="0">'楊梅1月菜單(葷)'!$A$1:$P$53</definedName>
    <definedName name="Z_2533F5A2_B850_4827_AF0B_9273D21E96F6_.wvu.PrintArea" localSheetId="2" hidden="1">楊梅1月幼兒園菜單!$A$1:$R$51</definedName>
    <definedName name="Z_2533F5A2_B850_4827_AF0B_9273D21E96F6_.wvu.PrintArea" localSheetId="1" hidden="1">'楊梅1月菜單(素)'!$A$1:$P$52</definedName>
    <definedName name="Z_2533F5A2_B850_4827_AF0B_9273D21E96F6_.wvu.PrintArea" localSheetId="0" hidden="1">'楊梅1月菜單(葷)'!$A$1:$P$56</definedName>
    <definedName name="Z_2533F5A2_B850_4827_AF0B_9273D21E96F6_.wvu.Rows" localSheetId="2" hidden="1">楊梅1月幼兒園菜單!$39:$41</definedName>
    <definedName name="Z_2533F5A2_B850_4827_AF0B_9273D21E96F6_.wvu.Rows" localSheetId="1" hidden="1">'楊梅1月菜單(素)'!$41:$42</definedName>
    <definedName name="Z_2533F5A2_B850_4827_AF0B_9273D21E96F6_.wvu.Rows" localSheetId="0" hidden="1">'楊梅1月菜單(葷)'!$41:$46</definedName>
    <definedName name="Z_BA281A06_F44F_4E2E_8200_119C13A6BFB7_.wvu.Cols" localSheetId="2" hidden="1">楊梅1月幼兒園菜單!$L:$R</definedName>
    <definedName name="Z_BA281A06_F44F_4E2E_8200_119C13A6BFB7_.wvu.Cols" localSheetId="1" hidden="1">'楊梅1月菜單(素)'!$J:$P</definedName>
    <definedName name="Z_BA281A06_F44F_4E2E_8200_119C13A6BFB7_.wvu.Cols" localSheetId="0" hidden="1">'楊梅1月菜單(葷)'!$J:$P</definedName>
    <definedName name="Z_BA281A06_F44F_4E2E_8200_119C13A6BFB7_.wvu.PrintArea" localSheetId="2" hidden="1">楊梅1月幼兒園菜單!$A$1:$R$51</definedName>
    <definedName name="Z_BA281A06_F44F_4E2E_8200_119C13A6BFB7_.wvu.PrintArea" localSheetId="1" hidden="1">'楊梅1月菜單(素)'!$A$1:$P$52</definedName>
    <definedName name="Z_BA281A06_F44F_4E2E_8200_119C13A6BFB7_.wvu.PrintArea" localSheetId="0" hidden="1">'楊梅1月菜單(葷)'!$A$1:$P$56</definedName>
    <definedName name="Z_BA281A06_F44F_4E2E_8200_119C13A6BFB7_.wvu.Rows" localSheetId="2" hidden="1">楊梅1月幼兒園菜單!$39:$51</definedName>
    <definedName name="Z_BA281A06_F44F_4E2E_8200_119C13A6BFB7_.wvu.Rows" localSheetId="1" hidden="1">'楊梅1月菜單(素)'!$41:$52</definedName>
    <definedName name="Z_BA281A06_F44F_4E2E_8200_119C13A6BFB7_.wvu.Rows" localSheetId="0" hidden="1">'楊梅1月菜單(葷)'!$41:$56</definedName>
  </definedNames>
  <calcPr calcId="145621"/>
  <customWorkbookViews>
    <customWorkbookView name="師傅" guid="{BA281A06-F44F-4E2E-8200-119C13A6BFB7}" maximized="1" windowWidth="1362" windowHeight="528" tabRatio="832" activeSheetId="1"/>
    <customWorkbookView name="全" guid="{2533F5A2-B850-4827-AF0B-9273D21E96F6}" maximized="1" windowWidth="1362" windowHeight="528" tabRatio="832" activeSheetId="1"/>
  </customWorkbookViews>
</workbook>
</file>

<file path=xl/calcChain.xml><?xml version="1.0" encoding="utf-8"?>
<calcChain xmlns="http://schemas.openxmlformats.org/spreadsheetml/2006/main">
  <c r="A15" i="5" l="1"/>
  <c r="A19" i="5" s="1"/>
  <c r="A21" i="5" s="1"/>
  <c r="A23" i="5" s="1"/>
  <c r="A25" i="5" s="1"/>
  <c r="A27" i="5" s="1"/>
  <c r="A29" i="5" s="1"/>
  <c r="A31" i="5" s="1"/>
  <c r="A33" i="5" s="1"/>
  <c r="A35" i="5" s="1"/>
  <c r="A37" i="5" s="1"/>
  <c r="A13" i="5"/>
  <c r="R37" i="5"/>
  <c r="R35" i="5"/>
  <c r="R33" i="5"/>
  <c r="R31" i="5"/>
  <c r="R29" i="5"/>
  <c r="R27" i="5"/>
  <c r="R25" i="5"/>
  <c r="R23" i="5"/>
  <c r="R21" i="5"/>
  <c r="R19" i="5"/>
  <c r="R17" i="5"/>
  <c r="R15" i="5"/>
  <c r="R13" i="5"/>
  <c r="R11" i="5"/>
  <c r="A15" i="3" l="1"/>
  <c r="A17" i="3" s="1"/>
  <c r="A21" i="3" s="1"/>
  <c r="A23" i="3" s="1"/>
  <c r="A25" i="3" s="1"/>
  <c r="A27" i="3" s="1"/>
  <c r="A29" i="3" s="1"/>
  <c r="A31" i="3" s="1"/>
  <c r="A33" i="3" s="1"/>
  <c r="A35" i="3" s="1"/>
  <c r="A37" i="3" s="1"/>
  <c r="A39" i="3" s="1"/>
  <c r="A17" i="4" l="1"/>
  <c r="A21" i="4" s="1"/>
  <c r="A23" i="4" s="1"/>
  <c r="A25" i="4" s="1"/>
  <c r="A27" i="4" s="1"/>
  <c r="A29" i="4" s="1"/>
  <c r="A31" i="4" s="1"/>
  <c r="A33" i="4" s="1"/>
  <c r="A35" i="4" s="1"/>
  <c r="A37" i="4" s="1"/>
  <c r="A39" i="4" s="1"/>
  <c r="A15" i="4"/>
  <c r="P39" i="3" l="1"/>
  <c r="P37" i="3"/>
  <c r="P35" i="3"/>
  <c r="P33" i="3"/>
  <c r="P31" i="3"/>
  <c r="P29" i="3"/>
  <c r="P27" i="3"/>
  <c r="P25" i="3"/>
  <c r="P23" i="3"/>
  <c r="P21" i="3"/>
  <c r="P19" i="3"/>
  <c r="P17" i="3"/>
  <c r="P15" i="3"/>
  <c r="P13" i="3"/>
  <c r="P39" i="4" l="1"/>
  <c r="P37" i="4"/>
  <c r="P35" i="4"/>
  <c r="P33" i="4"/>
  <c r="P31" i="4"/>
  <c r="P29" i="4"/>
  <c r="P27" i="4"/>
  <c r="P25" i="4"/>
  <c r="P23" i="4"/>
  <c r="P21" i="4"/>
  <c r="P19" i="4"/>
  <c r="P17" i="4"/>
  <c r="P15" i="4"/>
  <c r="P13" i="4"/>
</calcChain>
</file>

<file path=xl/sharedStrings.xml><?xml version="1.0" encoding="utf-8"?>
<sst xmlns="http://schemas.openxmlformats.org/spreadsheetml/2006/main" count="741" uniqueCount="310">
  <si>
    <r>
      <rPr>
        <sz val="12"/>
        <rFont val="標楷體"/>
        <family val="4"/>
        <charset val="136"/>
      </rPr>
      <t>日期</t>
    </r>
  </si>
  <si>
    <r>
      <rPr>
        <sz val="14"/>
        <rFont val="標楷體"/>
        <family val="4"/>
        <charset val="136"/>
      </rPr>
      <t>主食</t>
    </r>
  </si>
  <si>
    <r>
      <rPr>
        <sz val="14"/>
        <rFont val="標楷體"/>
        <family val="4"/>
        <charset val="136"/>
      </rPr>
      <t>主菜</t>
    </r>
  </si>
  <si>
    <r>
      <rPr>
        <sz val="14"/>
        <rFont val="標楷體"/>
        <family val="4"/>
        <charset val="136"/>
      </rPr>
      <t>副菜</t>
    </r>
  </si>
  <si>
    <r>
      <rPr>
        <sz val="14"/>
        <rFont val="標楷體"/>
        <family val="4"/>
        <charset val="136"/>
      </rPr>
      <t>青菜</t>
    </r>
  </si>
  <si>
    <r>
      <rPr>
        <sz val="14"/>
        <rFont val="標楷體"/>
        <family val="4"/>
        <charset val="136"/>
      </rPr>
      <t>湯品</t>
    </r>
  </si>
  <si>
    <t>0~1</t>
  </si>
  <si>
    <t>糙米飯</t>
  </si>
  <si>
    <r>
      <rPr>
        <sz val="14"/>
        <rFont val="標楷體"/>
        <family val="4"/>
        <charset val="136"/>
      </rPr>
      <t>水果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</si>
  <si>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</si>
  <si>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</si>
  <si>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</si>
  <si>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</si>
  <si>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</si>
  <si>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</si>
  <si>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</si>
  <si>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r>
      <rPr>
        <sz val="11"/>
        <rFont val="標楷體"/>
        <family val="4"/>
        <charset val="136"/>
      </rPr>
      <t>二</t>
    </r>
    <phoneticPr fontId="10" type="noConversion"/>
  </si>
  <si>
    <r>
      <rPr>
        <sz val="11"/>
        <rFont val="標楷體"/>
        <family val="4"/>
        <charset val="136"/>
      </rPr>
      <t>三</t>
    </r>
    <phoneticPr fontId="10" type="noConversion"/>
  </si>
  <si>
    <r>
      <rPr>
        <sz val="11"/>
        <rFont val="標楷體"/>
        <family val="4"/>
        <charset val="136"/>
      </rPr>
      <t>四</t>
    </r>
    <phoneticPr fontId="10" type="noConversion"/>
  </si>
  <si>
    <t>一</t>
    <phoneticPr fontId="10" type="noConversion"/>
  </si>
  <si>
    <r>
      <rPr>
        <sz val="8"/>
        <rFont val="標楷體"/>
        <family val="4"/>
        <charset val="136"/>
      </rPr>
      <t>學校午餐營養所需</t>
    </r>
  </si>
  <si>
    <r>
      <rPr>
        <sz val="10"/>
        <rFont val="標楷體"/>
        <family val="4"/>
        <charset val="136"/>
      </rPr>
      <t>熱量</t>
    </r>
    <r>
      <rPr>
        <sz val="10"/>
        <rFont val="Arial"/>
        <family val="2"/>
      </rPr>
      <t>(Kcal)</t>
    </r>
  </si>
  <si>
    <r>
      <rPr>
        <sz val="10"/>
        <rFont val="標楷體"/>
        <family val="4"/>
        <charset val="136"/>
      </rPr>
      <t>主食類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</si>
  <si>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豆魚肉蛋類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</si>
  <si>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蔬菜類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</si>
  <si>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水果類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</si>
  <si>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奶類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</si>
  <si>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油脂與堅果種子類</t>
    </r>
    <r>
      <rPr>
        <sz val="10"/>
        <rFont val="Arial"/>
        <family val="2"/>
      </rPr>
      <t>(</t>
    </r>
    <r>
      <rPr>
        <sz val="10"/>
        <rFont val="標楷體"/>
        <family val="4"/>
        <charset val="136"/>
      </rPr>
      <t>份</t>
    </r>
    <r>
      <rPr>
        <sz val="10"/>
        <rFont val="Arial"/>
        <family val="2"/>
      </rPr>
      <t>)</t>
    </r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</si>
  <si>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1-3</t>
    </r>
    <r>
      <rPr>
        <sz val="10"/>
        <rFont val="標楷體"/>
        <family val="4"/>
        <charset val="136"/>
      </rPr>
      <t>年級</t>
    </r>
  </si>
  <si>
    <t>2~2.5</t>
  </si>
  <si>
    <r>
      <rPr>
        <sz val="10"/>
        <rFont val="標楷體"/>
        <family val="4"/>
        <charset val="136"/>
      </rPr>
      <t>國小</t>
    </r>
    <r>
      <rPr>
        <sz val="10"/>
        <rFont val="Arial"/>
        <family val="2"/>
      </rPr>
      <t>4-6</t>
    </r>
    <r>
      <rPr>
        <sz val="10"/>
        <rFont val="標楷體"/>
        <family val="4"/>
        <charset val="136"/>
      </rPr>
      <t>年級</t>
    </r>
  </si>
  <si>
    <r>
      <rPr>
        <b/>
        <sz val="10"/>
        <rFont val="標楷體"/>
        <family val="4"/>
        <charset val="136"/>
      </rPr>
      <t>表單設計</t>
    </r>
    <r>
      <rPr>
        <b/>
        <sz val="10"/>
        <rFont val="Arial"/>
        <family val="2"/>
      </rPr>
      <t>:</t>
    </r>
    <r>
      <rPr>
        <b/>
        <sz val="10"/>
        <rFont val="標楷體"/>
        <family val="4"/>
        <charset val="136"/>
      </rPr>
      <t>軒泰食品有限公司</t>
    </r>
  </si>
  <si>
    <r>
      <rPr>
        <b/>
        <sz val="10"/>
        <color indexed="8"/>
        <rFont val="標楷體"/>
        <family val="4"/>
        <charset val="136"/>
      </rPr>
      <t>菜單審核小組</t>
    </r>
  </si>
  <si>
    <t>校長</t>
  </si>
  <si>
    <t>國中</t>
  </si>
  <si>
    <t>特餐</t>
  </si>
  <si>
    <t>芝麻飯</t>
  </si>
  <si>
    <t>有機蔬菜</t>
    <phoneticPr fontId="10" type="noConversion"/>
  </si>
  <si>
    <t>水果</t>
    <phoneticPr fontId="10" type="noConversion"/>
  </si>
  <si>
    <t>水果</t>
  </si>
  <si>
    <t>吉園圃蔬菜</t>
  </si>
  <si>
    <t>有機蔬菜</t>
  </si>
  <si>
    <t>六</t>
    <phoneticPr fontId="10" type="noConversion"/>
  </si>
  <si>
    <t>油品:</t>
    <phoneticPr fontId="10" type="noConversion"/>
  </si>
  <si>
    <t>沙拉油(台糖)</t>
    <phoneticPr fontId="10" type="noConversion"/>
  </si>
  <si>
    <t>調味品:</t>
    <phoneticPr fontId="10" type="noConversion"/>
  </si>
  <si>
    <t>芝麻飯</t>
    <phoneticPr fontId="10" type="noConversion"/>
  </si>
  <si>
    <t>主任</t>
    <phoneticPr fontId="10" type="noConversion"/>
  </si>
  <si>
    <t>午餐執秘</t>
    <phoneticPr fontId="10" type="noConversion"/>
  </si>
  <si>
    <t xml:space="preserve"> </t>
    <phoneticPr fontId="10" type="noConversion"/>
  </si>
  <si>
    <t>優酪乳</t>
    <phoneticPr fontId="10" type="noConversion"/>
  </si>
  <si>
    <t>鮮奶</t>
    <phoneticPr fontId="10" type="noConversion"/>
  </si>
  <si>
    <t>青菜</t>
    <phoneticPr fontId="10" type="noConversion"/>
  </si>
  <si>
    <t>醬油(統一)、醬油膏(統一)、糖(台糖)、鹽(台鹽)</t>
    <phoneticPr fontId="10" type="noConversion"/>
  </si>
  <si>
    <t>二</t>
    <phoneticPr fontId="10" type="noConversion"/>
  </si>
  <si>
    <t>五</t>
    <phoneticPr fontId="10" type="noConversion"/>
  </si>
  <si>
    <t>三</t>
    <phoneticPr fontId="10" type="noConversion"/>
  </si>
  <si>
    <t>特餐</t>
    <phoneticPr fontId="10" type="noConversion"/>
  </si>
  <si>
    <t>小米飯</t>
    <phoneticPr fontId="10" type="noConversion"/>
  </si>
  <si>
    <t>糙米飯</t>
    <phoneticPr fontId="10" type="noConversion"/>
  </si>
  <si>
    <t>吉園圃蔬菜</t>
    <phoneticPr fontId="10" type="noConversion"/>
  </si>
  <si>
    <t>炒</t>
    <phoneticPr fontId="10" type="noConversion"/>
  </si>
  <si>
    <t>絞肉.三色丁.洋蔥.咖哩粉</t>
    <phoneticPr fontId="10" type="noConversion"/>
  </si>
  <si>
    <t>咖哩炒飯</t>
    <phoneticPr fontId="10" type="noConversion"/>
  </si>
  <si>
    <t>炒</t>
    <phoneticPr fontId="10" type="noConversion"/>
  </si>
  <si>
    <t>煮</t>
    <phoneticPr fontId="10" type="noConversion"/>
  </si>
  <si>
    <t>水果</t>
    <phoneticPr fontId="10" type="noConversion"/>
  </si>
  <si>
    <t>青菜</t>
    <phoneticPr fontId="43" type="noConversion"/>
  </si>
  <si>
    <t>炒</t>
    <phoneticPr fontId="43" type="noConversion"/>
  </si>
  <si>
    <t>蒸</t>
    <phoneticPr fontId="43" type="noConversion"/>
  </si>
  <si>
    <t>燒</t>
    <phoneticPr fontId="43" type="noConversion"/>
  </si>
  <si>
    <t>煮</t>
    <phoneticPr fontId="43" type="noConversion"/>
  </si>
  <si>
    <t>滷</t>
    <phoneticPr fontId="43" type="noConversion"/>
  </si>
  <si>
    <t>炸</t>
    <phoneticPr fontId="43" type="noConversion"/>
  </si>
  <si>
    <t>燴</t>
    <phoneticPr fontId="43" type="noConversion"/>
  </si>
  <si>
    <t>玉米濃湯</t>
    <phoneticPr fontId="43" type="noConversion"/>
  </si>
  <si>
    <t>糖醋雞丁</t>
    <phoneticPr fontId="43" type="noConversion"/>
  </si>
  <si>
    <t>玉米粒.馬鈴薯.洗選蛋</t>
    <phoneticPr fontId="43" type="noConversion"/>
  </si>
  <si>
    <t>雞丁.洋蔥.小黃瓜</t>
    <phoneticPr fontId="43" type="noConversion"/>
  </si>
  <si>
    <t>醬爆雞丁</t>
    <phoneticPr fontId="43" type="noConversion"/>
  </si>
  <si>
    <t>小米飯</t>
    <phoneticPr fontId="43" type="noConversion"/>
  </si>
  <si>
    <t>玉米飯</t>
    <phoneticPr fontId="43" type="noConversion"/>
  </si>
  <si>
    <t>南瓜燒雞</t>
    <phoneticPr fontId="43" type="noConversion"/>
  </si>
  <si>
    <t>南瓜.雞丁</t>
    <phoneticPr fontId="43" type="noConversion"/>
  </si>
  <si>
    <t>香酥魚</t>
    <phoneticPr fontId="43" type="noConversion"/>
  </si>
  <si>
    <t>柳葉魚*2</t>
    <phoneticPr fontId="43" type="noConversion"/>
  </si>
  <si>
    <t>三杯魚丁</t>
    <phoneticPr fontId="43" type="noConversion"/>
  </si>
  <si>
    <t>香蔥淋魚</t>
    <phoneticPr fontId="43" type="noConversion"/>
  </si>
  <si>
    <t>魚片.青蔥</t>
    <phoneticPr fontId="43" type="noConversion"/>
  </si>
  <si>
    <t>魚丁.薑片</t>
    <phoneticPr fontId="43" type="noConversion"/>
  </si>
  <si>
    <t>雙豆燒肉</t>
    <phoneticPr fontId="43" type="noConversion"/>
  </si>
  <si>
    <t>黃豆.黑豆.排骨丁.肉丁</t>
    <phoneticPr fontId="43" type="noConversion"/>
  </si>
  <si>
    <t>滑蛋瘦肉粥</t>
    <phoneticPr fontId="43" type="noConversion"/>
  </si>
  <si>
    <t>洗選蛋.絞肉.青蔥</t>
    <phoneticPr fontId="43" type="noConversion"/>
  </si>
  <si>
    <t>燒</t>
    <phoneticPr fontId="43" type="noConversion"/>
  </si>
  <si>
    <t>炒</t>
    <phoneticPr fontId="43" type="noConversion"/>
  </si>
  <si>
    <t>炸</t>
    <phoneticPr fontId="43" type="noConversion"/>
  </si>
  <si>
    <t>滷</t>
    <phoneticPr fontId="43" type="noConversion"/>
  </si>
  <si>
    <t>煮</t>
    <phoneticPr fontId="43" type="noConversion"/>
  </si>
  <si>
    <t>蒸</t>
    <phoneticPr fontId="43" type="noConversion"/>
  </si>
  <si>
    <t>煮</t>
    <phoneticPr fontId="43" type="noConversion"/>
  </si>
  <si>
    <t>日式蒸蛋</t>
    <phoneticPr fontId="43" type="noConversion"/>
  </si>
  <si>
    <t>香菇.柴魚片.洗選蛋</t>
    <phoneticPr fontId="43" type="noConversion"/>
  </si>
  <si>
    <t>銀芽炒豆干</t>
    <phoneticPr fontId="43" type="noConversion"/>
  </si>
  <si>
    <t>鮮菇冬瓜</t>
    <phoneticPr fontId="43" type="noConversion"/>
  </si>
  <si>
    <t>冬瓜.菇.紅蘿蔔</t>
    <phoneticPr fontId="43" type="noConversion"/>
  </si>
  <si>
    <t>蛋香白菜</t>
    <phoneticPr fontId="43" type="noConversion"/>
  </si>
  <si>
    <t>大白菜.洗選蛋</t>
    <phoneticPr fontId="43" type="noConversion"/>
  </si>
  <si>
    <t>蝦香扁蒲</t>
    <phoneticPr fontId="43" type="noConversion"/>
  </si>
  <si>
    <t>扁蒲.蝦皮.紅蘿蔔</t>
    <phoneticPr fontId="43" type="noConversion"/>
  </si>
  <si>
    <t>鐵板肉片</t>
    <phoneticPr fontId="43" type="noConversion"/>
  </si>
  <si>
    <t>肉片.洋蔥.黃豆芽.青蔥</t>
    <phoneticPr fontId="43" type="noConversion"/>
  </si>
  <si>
    <t>三色炒蛋</t>
    <phoneticPr fontId="43" type="noConversion"/>
  </si>
  <si>
    <t>三色丁.洗選蛋</t>
    <phoneticPr fontId="43" type="noConversion"/>
  </si>
  <si>
    <t>義式洋芋</t>
    <phoneticPr fontId="43" type="noConversion"/>
  </si>
  <si>
    <t>義式香料粉.馬鈴薯</t>
    <phoneticPr fontId="43" type="noConversion"/>
  </si>
  <si>
    <t>麻婆豆腐</t>
    <phoneticPr fontId="43" type="noConversion"/>
  </si>
  <si>
    <t>絞肉.豆腐.青蔥</t>
    <phoneticPr fontId="43" type="noConversion"/>
  </si>
  <si>
    <t>紹子豆腐</t>
    <phoneticPr fontId="43" type="noConversion"/>
  </si>
  <si>
    <t>茄汁通心麵</t>
    <phoneticPr fontId="43" type="noConversion"/>
  </si>
  <si>
    <t>通心麵.三色丁.洋蔥.番茄醬</t>
    <phoneticPr fontId="43" type="noConversion"/>
  </si>
  <si>
    <t>關東煮</t>
    <phoneticPr fontId="43" type="noConversion"/>
  </si>
  <si>
    <t>雞丁.洋蔥.紅蘿蔔</t>
    <phoneticPr fontId="43" type="noConversion"/>
  </si>
  <si>
    <t>燴</t>
    <phoneticPr fontId="43" type="noConversion"/>
  </si>
  <si>
    <t>奶皇包</t>
    <phoneticPr fontId="43" type="noConversion"/>
  </si>
  <si>
    <t>青木瓜大骨湯</t>
    <phoneticPr fontId="43" type="noConversion"/>
  </si>
  <si>
    <t>青木瓜.大骨</t>
    <phoneticPr fontId="43" type="noConversion"/>
  </si>
  <si>
    <t>番茄元氣湯</t>
    <phoneticPr fontId="43" type="noConversion"/>
  </si>
  <si>
    <t>大蕃茄.大白菜</t>
    <phoneticPr fontId="43" type="noConversion"/>
  </si>
  <si>
    <t>南瓜洋蔥濃湯</t>
    <phoneticPr fontId="43" type="noConversion"/>
  </si>
  <si>
    <t>鮮蔬米粉湯</t>
    <phoneticPr fontId="43" type="noConversion"/>
  </si>
  <si>
    <t>米粉.大白菜.紅蘿蔔</t>
    <phoneticPr fontId="43" type="noConversion"/>
  </si>
  <si>
    <t>紫菜.洗選蛋</t>
    <phoneticPr fontId="43" type="noConversion"/>
  </si>
  <si>
    <t>紫菜蛋花湯</t>
    <phoneticPr fontId="43" type="noConversion"/>
  </si>
  <si>
    <t>黃瓜大骨湯</t>
    <phoneticPr fontId="43" type="noConversion"/>
  </si>
  <si>
    <t>大黃瓜.大骨</t>
    <phoneticPr fontId="43" type="noConversion"/>
  </si>
  <si>
    <t>海結大骨湯</t>
    <phoneticPr fontId="43" type="noConversion"/>
  </si>
  <si>
    <t>海帶結.大骨</t>
    <phoneticPr fontId="43" type="noConversion"/>
  </si>
  <si>
    <t>河蜆.薑絲.冬瓜</t>
    <phoneticPr fontId="43" type="noConversion"/>
  </si>
  <si>
    <t>絲瓜湯</t>
    <phoneticPr fontId="43" type="noConversion"/>
  </si>
  <si>
    <t>絲瓜.薑絲.大骨</t>
    <phoneticPr fontId="43" type="noConversion"/>
  </si>
  <si>
    <t>蕃茄蛋炒飯</t>
    <phoneticPr fontId="43" type="noConversion"/>
  </si>
  <si>
    <t>蕃茄.洗選蛋.三色丁</t>
    <phoneticPr fontId="43" type="noConversion"/>
  </si>
  <si>
    <t>南瓜濃湯</t>
    <phoneticPr fontId="43" type="noConversion"/>
  </si>
  <si>
    <t>南瓜.馬鈴薯</t>
    <phoneticPr fontId="43" type="noConversion"/>
  </si>
  <si>
    <t>香酥豆包捲</t>
    <phoneticPr fontId="43" type="noConversion"/>
  </si>
  <si>
    <t>生豆包.小黃瓜.杏鮑菇.紅蘿蔔</t>
    <phoneticPr fontId="43" type="noConversion"/>
  </si>
  <si>
    <t>絲瓜.薑絲</t>
    <phoneticPr fontId="43" type="noConversion"/>
  </si>
  <si>
    <t>香菇.洗選蛋</t>
    <phoneticPr fontId="43" type="noConversion"/>
  </si>
  <si>
    <t>鮮炒扁蒲</t>
    <phoneticPr fontId="43" type="noConversion"/>
  </si>
  <si>
    <t>扁蒲.紅蘿蔔.金針菇.木耳絲</t>
    <phoneticPr fontId="43" type="noConversion"/>
  </si>
  <si>
    <t>通心麵.三色丁.番茄醬</t>
    <phoneticPr fontId="43" type="noConversion"/>
  </si>
  <si>
    <t>鮮菇蒸蛋</t>
    <phoneticPr fontId="43" type="noConversion"/>
  </si>
  <si>
    <t>冬瓜薑絲湯</t>
    <phoneticPr fontId="43" type="noConversion"/>
  </si>
  <si>
    <t>冬瓜.薑絲</t>
    <phoneticPr fontId="43" type="noConversion"/>
  </si>
  <si>
    <t>炒</t>
    <phoneticPr fontId="43" type="noConversion"/>
  </si>
  <si>
    <t>醬爆干丁</t>
    <phoneticPr fontId="43" type="noConversion"/>
  </si>
  <si>
    <t>四分干丁.青椒.紅蘿蔔</t>
    <phoneticPr fontId="43" type="noConversion"/>
  </si>
  <si>
    <t>黃瓜湯</t>
    <phoneticPr fontId="43" type="noConversion"/>
  </si>
  <si>
    <t>大黃瓜</t>
    <phoneticPr fontId="43" type="noConversion"/>
  </si>
  <si>
    <t>綠豆芽.豆干片</t>
    <phoneticPr fontId="43" type="noConversion"/>
  </si>
  <si>
    <t>滑蛋粥</t>
    <phoneticPr fontId="43" type="noConversion"/>
  </si>
  <si>
    <t>洗選蛋.玉米粒.高麗菜</t>
    <phoneticPr fontId="43" type="noConversion"/>
  </si>
  <si>
    <t>絞紅蔥頭.絞肉.洋蔥.豆干絞碎</t>
    <phoneticPr fontId="43" type="noConversion"/>
  </si>
  <si>
    <t>咖哩百頁</t>
    <phoneticPr fontId="43" type="noConversion"/>
  </si>
  <si>
    <t>百頁豆腐.紅蘿蔔.馬鈴薯</t>
    <phoneticPr fontId="43" type="noConversion"/>
  </si>
  <si>
    <t>義式香料雞丁</t>
    <phoneticPr fontId="43" type="noConversion"/>
  </si>
  <si>
    <t>麵腸.茄子</t>
    <phoneticPr fontId="43" type="noConversion"/>
  </si>
  <si>
    <t>茄燒麵腸</t>
    <phoneticPr fontId="43" type="noConversion"/>
  </si>
  <si>
    <t>地瓜甜湯</t>
    <phoneticPr fontId="43" type="noConversion"/>
  </si>
  <si>
    <t>地瓜.薑片.二砂</t>
    <phoneticPr fontId="43" type="noConversion"/>
  </si>
  <si>
    <t>粉圓冬瓜湯</t>
    <phoneticPr fontId="43" type="noConversion"/>
  </si>
  <si>
    <t>黑粉圓.冬瓜塊.二砂</t>
    <phoneticPr fontId="43" type="noConversion"/>
  </si>
  <si>
    <t>鮮蔬燒肉</t>
    <phoneticPr fontId="43" type="noConversion"/>
  </si>
  <si>
    <t>青花菜.白花菜.肉片</t>
    <phoneticPr fontId="43" type="noConversion"/>
  </si>
  <si>
    <t>古早味肉燥</t>
    <phoneticPr fontId="43" type="noConversion"/>
  </si>
  <si>
    <t>海帶結.薑絲</t>
    <phoneticPr fontId="43" type="noConversion"/>
  </si>
  <si>
    <t>海結湯</t>
    <phoneticPr fontId="43" type="noConversion"/>
  </si>
  <si>
    <t>青木瓜湯</t>
    <phoneticPr fontId="43" type="noConversion"/>
  </si>
  <si>
    <t>青木瓜</t>
    <phoneticPr fontId="43" type="noConversion"/>
  </si>
  <si>
    <t>豆腐.木耳絲.西芹.甜椒</t>
    <phoneticPr fontId="43" type="noConversion"/>
  </si>
  <si>
    <t>彩繪豆腐</t>
    <phoneticPr fontId="43" type="noConversion"/>
  </si>
  <si>
    <t>蘿蔔燒海結</t>
    <phoneticPr fontId="43" type="noConversion"/>
  </si>
  <si>
    <t>蘿蔔.海帶結</t>
    <phoneticPr fontId="43" type="noConversion"/>
  </si>
  <si>
    <t>薑絲河蜆湯</t>
    <phoneticPr fontId="43" type="noConversion"/>
  </si>
  <si>
    <t>白蘿蔔.油豆腐.玉米</t>
    <phoneticPr fontId="43" type="noConversion"/>
  </si>
  <si>
    <t>咖哩雞</t>
    <phoneticPr fontId="43" type="noConversion"/>
  </si>
  <si>
    <t>雞丁.馬鈴薯.紅蘿蔔</t>
    <phoneticPr fontId="43" type="noConversion"/>
  </si>
  <si>
    <t>海結蘿蔔燒肉</t>
    <phoneticPr fontId="43" type="noConversion"/>
  </si>
  <si>
    <t>海帶結.白蘿蔔.肉丁</t>
    <phoneticPr fontId="43" type="noConversion"/>
  </si>
  <si>
    <t>麥片飯</t>
    <phoneticPr fontId="43" type="noConversion"/>
  </si>
  <si>
    <t>胚芽飯</t>
    <phoneticPr fontId="43" type="noConversion"/>
  </si>
  <si>
    <t>五穀飯</t>
    <phoneticPr fontId="43" type="noConversion"/>
  </si>
  <si>
    <t>鮮蔬豆腸</t>
    <phoneticPr fontId="43" type="noConversion"/>
  </si>
  <si>
    <t>青花菜.白花菜.豆腸</t>
    <phoneticPr fontId="43" type="noConversion"/>
  </si>
  <si>
    <t>麥片飯</t>
    <phoneticPr fontId="43" type="noConversion"/>
  </si>
  <si>
    <t>銀芽炒豆干</t>
    <phoneticPr fontId="43" type="noConversion"/>
  </si>
  <si>
    <t>炒</t>
    <phoneticPr fontId="43" type="noConversion"/>
  </si>
  <si>
    <t>綠豆芽.豆干片</t>
    <phoneticPr fontId="43" type="noConversion"/>
  </si>
  <si>
    <t>滷</t>
    <phoneticPr fontId="43" type="noConversion"/>
  </si>
  <si>
    <t>古早味素肉燥</t>
    <phoneticPr fontId="43" type="noConversion"/>
  </si>
  <si>
    <t>香菇.麵輪.豆干絞碎</t>
    <phoneticPr fontId="43" type="noConversion"/>
  </si>
  <si>
    <t>燒</t>
    <phoneticPr fontId="43" type="noConversion"/>
  </si>
  <si>
    <t>糖醋麵腸</t>
    <phoneticPr fontId="43" type="noConversion"/>
  </si>
  <si>
    <t>麵腸.紅蘿蔔.小黃瓜</t>
    <phoneticPr fontId="43" type="noConversion"/>
  </si>
  <si>
    <t>醬爆油腐</t>
    <phoneticPr fontId="43" type="noConversion"/>
  </si>
  <si>
    <t>紅蘿蔔.油豆腐.杏鮑菇頭</t>
    <phoneticPr fontId="43" type="noConversion"/>
  </si>
  <si>
    <t>燒</t>
    <phoneticPr fontId="43" type="noConversion"/>
  </si>
  <si>
    <t>鐵板鮮蔬</t>
    <phoneticPr fontId="43" type="noConversion"/>
  </si>
  <si>
    <t>紅蘿蔔.青花菜.白花菜.黃豆芽.</t>
    <phoneticPr fontId="43" type="noConversion"/>
  </si>
  <si>
    <t>麻婆豆腐</t>
    <phoneticPr fontId="43" type="noConversion"/>
  </si>
  <si>
    <t>豆腐.紅蘿蔔.青豆仁</t>
    <phoneticPr fontId="43" type="noConversion"/>
  </si>
  <si>
    <t>手工炸豆腐</t>
    <phoneticPr fontId="43" type="noConversion"/>
  </si>
  <si>
    <t>手工炸豆腐</t>
    <phoneticPr fontId="43" type="noConversion"/>
  </si>
  <si>
    <t>炸</t>
    <phoneticPr fontId="43" type="noConversion"/>
  </si>
  <si>
    <t>炒</t>
    <phoneticPr fontId="43" type="noConversion"/>
  </si>
  <si>
    <t>雞丁.馬鈴薯.義式香料粉</t>
    <phoneticPr fontId="43" type="noConversion"/>
  </si>
  <si>
    <t>南瓜.洋蔥.</t>
    <phoneticPr fontId="43" type="noConversion"/>
  </si>
  <si>
    <t>南瓜.香菇</t>
    <phoneticPr fontId="43" type="noConversion"/>
  </si>
  <si>
    <t>洋芋豆腸</t>
    <phoneticPr fontId="43" type="noConversion"/>
  </si>
  <si>
    <t>馬鈴薯.紅蘿蔔.豆腸</t>
    <phoneticPr fontId="43" type="noConversion"/>
  </si>
  <si>
    <t>早點</t>
  </si>
  <si>
    <r>
      <rPr>
        <sz val="14"/>
        <rFont val="標楷體"/>
        <family val="4"/>
        <charset val="136"/>
      </rPr>
      <t>水果</t>
    </r>
    <phoneticPr fontId="10" type="noConversion"/>
  </si>
  <si>
    <t>午點</t>
    <phoneticPr fontId="43" type="noConversion"/>
  </si>
  <si>
    <r>
      <rPr>
        <sz val="6"/>
        <color indexed="8"/>
        <rFont val="標楷體"/>
        <family val="4"/>
        <charset val="136"/>
      </rPr>
      <t xml:space="preserve">全榖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</si>
  <si>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蛋豆魚肉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</si>
  <si>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蔬菜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</si>
  <si>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水果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</si>
  <si>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奶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</si>
  <si>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油脂
</t>
    </r>
    <r>
      <rPr>
        <sz val="6"/>
        <color indexed="8"/>
        <rFont val="Arial"/>
        <family val="2"/>
      </rPr>
      <t>(</t>
    </r>
    <r>
      <rPr>
        <sz val="6"/>
        <color indexed="8"/>
        <rFont val="標楷體"/>
        <family val="4"/>
        <charset val="136"/>
      </rPr>
      <t>份</t>
    </r>
    <r>
      <rPr>
        <sz val="6"/>
        <color indexed="8"/>
        <rFont val="Arial"/>
        <family val="2"/>
      </rPr>
      <t>)</t>
    </r>
    <phoneticPr fontId="10" type="noConversion"/>
  </si>
  <si>
    <r>
      <rPr>
        <sz val="6"/>
        <color indexed="8"/>
        <rFont val="標楷體"/>
        <family val="4"/>
        <charset val="136"/>
      </rPr>
      <t xml:space="preserve">熱量
</t>
    </r>
    <r>
      <rPr>
        <sz val="6"/>
        <color indexed="8"/>
        <rFont val="Arial"/>
        <family val="2"/>
      </rPr>
      <t>(Kcal)</t>
    </r>
    <phoneticPr fontId="10" type="noConversion"/>
  </si>
  <si>
    <t>芝麻飯</t>
    <phoneticPr fontId="10" type="noConversion"/>
  </si>
  <si>
    <t>青菜</t>
    <phoneticPr fontId="10" type="noConversion"/>
  </si>
  <si>
    <t>水果</t>
    <phoneticPr fontId="10" type="noConversion"/>
  </si>
  <si>
    <t>吉園圃蔬菜</t>
    <phoneticPr fontId="10" type="noConversion"/>
  </si>
  <si>
    <t>小米飯</t>
    <phoneticPr fontId="10" type="noConversion"/>
  </si>
  <si>
    <t>優酪乳</t>
    <phoneticPr fontId="10" type="noConversion"/>
  </si>
  <si>
    <r>
      <rPr>
        <sz val="11"/>
        <rFont val="標楷體"/>
        <family val="4"/>
        <charset val="136"/>
      </rPr>
      <t>四</t>
    </r>
    <phoneticPr fontId="10" type="noConversion"/>
  </si>
  <si>
    <t>擔仔湯麵</t>
    <phoneticPr fontId="43" type="noConversion"/>
  </si>
  <si>
    <t>水果拼盤</t>
    <phoneticPr fontId="43" type="noConversion"/>
  </si>
  <si>
    <t>白油麵.絞肉.蔬菜</t>
    <phoneticPr fontId="43" type="noConversion"/>
  </si>
  <si>
    <t>豆沙包+豆漿</t>
    <phoneticPr fontId="43" type="noConversion"/>
  </si>
  <si>
    <t>生日蛋糕</t>
    <phoneticPr fontId="43" type="noConversion"/>
  </si>
  <si>
    <t>豆沙包.豆漿</t>
    <phoneticPr fontId="43" type="noConversion"/>
  </si>
  <si>
    <t>客家湯粄條</t>
    <phoneticPr fontId="43" type="noConversion"/>
  </si>
  <si>
    <t>紅豆紫米粥</t>
    <phoneticPr fontId="43" type="noConversion"/>
  </si>
  <si>
    <t>板條.肉絲.蝦米.綠豆芽</t>
    <phoneticPr fontId="43" type="noConversion"/>
  </si>
  <si>
    <t>紅豆.紫米</t>
    <phoneticPr fontId="43" type="noConversion"/>
  </si>
  <si>
    <t>菇菇燴飯</t>
    <phoneticPr fontId="43" type="noConversion"/>
  </si>
  <si>
    <t>山藥排骨湯</t>
    <phoneticPr fontId="43" type="noConversion"/>
  </si>
  <si>
    <t>金針菇.鮑魚菇.香菇.三色丁</t>
    <phoneticPr fontId="43" type="noConversion"/>
  </si>
  <si>
    <t>山藥.排骨丁</t>
    <phoneticPr fontId="43" type="noConversion"/>
  </si>
  <si>
    <t>沙茶羹麵</t>
    <phoneticPr fontId="43" type="noConversion"/>
  </si>
  <si>
    <t>芋香西谷米</t>
    <phoneticPr fontId="43" type="noConversion"/>
  </si>
  <si>
    <t>白油麵.肉絲.蔬菜</t>
    <phoneticPr fontId="43" type="noConversion"/>
  </si>
  <si>
    <t>芋頭.西谷米</t>
    <phoneticPr fontId="43" type="noConversion"/>
  </si>
  <si>
    <t>小餐包+米漿</t>
    <phoneticPr fontId="43" type="noConversion"/>
  </si>
  <si>
    <t>水果拼盤</t>
    <phoneticPr fontId="43" type="noConversion"/>
  </si>
  <si>
    <t>饅頭+蔬菜湯</t>
    <phoneticPr fontId="43" type="noConversion"/>
  </si>
  <si>
    <t>米苔目甜湯</t>
    <phoneticPr fontId="43" type="noConversion"/>
  </si>
  <si>
    <t>饅頭.鮑魚菇.小白菜.薑絲</t>
    <phoneticPr fontId="43" type="noConversion"/>
  </si>
  <si>
    <t>米苔目.二砂</t>
    <phoneticPr fontId="43" type="noConversion"/>
  </si>
  <si>
    <t>雞蛋麵線</t>
    <phoneticPr fontId="43" type="noConversion"/>
  </si>
  <si>
    <t>八寶粥</t>
    <phoneticPr fontId="43" type="noConversion"/>
  </si>
  <si>
    <t>洗選蛋.麵線.蔬菜</t>
    <phoneticPr fontId="43" type="noConversion"/>
  </si>
  <si>
    <t>紅豆.綠豆.小薏仁.麥片.花豆.圓糯米</t>
    <phoneticPr fontId="43" type="noConversion"/>
  </si>
  <si>
    <t>鮮肉包+黑豆漿</t>
    <phoneticPr fontId="43" type="noConversion"/>
  </si>
  <si>
    <t>青木瓜排骨湯</t>
    <phoneticPr fontId="43" type="noConversion"/>
  </si>
  <si>
    <t>鮮肉包.黑豆漿</t>
    <phoneticPr fontId="43" type="noConversion"/>
  </si>
  <si>
    <t>青木瓜.排骨丁</t>
    <phoneticPr fontId="43" type="noConversion"/>
  </si>
  <si>
    <t>味噌拉麵</t>
    <phoneticPr fontId="43" type="noConversion"/>
  </si>
  <si>
    <t>葡萄吐司+豆漿</t>
    <phoneticPr fontId="43" type="noConversion"/>
  </si>
  <si>
    <t>拉麵.蔬菜.肉片.玉米粒</t>
    <phoneticPr fontId="43" type="noConversion"/>
  </si>
  <si>
    <t>葡萄吐司.豆漿</t>
    <phoneticPr fontId="43" type="noConversion"/>
  </si>
  <si>
    <t>茄汁麵疙瘩</t>
    <phoneticPr fontId="43" type="noConversion"/>
  </si>
  <si>
    <t>麵疙瘩.三色丁.番茄醬.絞肉</t>
    <phoneticPr fontId="43" type="noConversion"/>
  </si>
  <si>
    <t>肉絲炒飯</t>
    <phoneticPr fontId="43" type="noConversion"/>
  </si>
  <si>
    <t>燒仙草</t>
    <phoneticPr fontId="43" type="noConversion"/>
  </si>
  <si>
    <t>洗選蛋.蔬菜.肉絲</t>
    <phoneticPr fontId="43" type="noConversion"/>
  </si>
  <si>
    <t>花豆.綠豆.小薏仁.仙草原汁</t>
    <phoneticPr fontId="43" type="noConversion"/>
  </si>
  <si>
    <t>蔬菜湯餃</t>
    <phoneticPr fontId="43" type="noConversion"/>
  </si>
  <si>
    <t>小可頌麵包+鮮奶</t>
    <phoneticPr fontId="43" type="noConversion"/>
  </si>
  <si>
    <t>水餃.高麗菜.紅蘿蔔</t>
    <phoneticPr fontId="43" type="noConversion"/>
  </si>
  <si>
    <t>小可頌麵包.鮮奶</t>
    <phoneticPr fontId="43" type="noConversion"/>
  </si>
  <si>
    <t>學校一天營養所需(早點、午餐、午點)</t>
    <phoneticPr fontId="10" type="noConversion"/>
  </si>
  <si>
    <t>熱量 (kcal)</t>
    <phoneticPr fontId="10" type="noConversion"/>
  </si>
  <si>
    <t>主食類(份)</t>
    <phoneticPr fontId="10" type="noConversion"/>
  </si>
  <si>
    <t>豆魚肉蛋類(份)</t>
    <phoneticPr fontId="10" type="noConversion"/>
  </si>
  <si>
    <t>蔬菜類(份)</t>
    <phoneticPr fontId="10" type="noConversion"/>
  </si>
  <si>
    <t>水果類(份)</t>
    <phoneticPr fontId="10" type="noConversion"/>
  </si>
  <si>
    <t>奶類(份)</t>
    <phoneticPr fontId="10" type="noConversion"/>
  </si>
  <si>
    <t>油脂與堅果種子類(份)</t>
    <phoneticPr fontId="10" type="noConversion"/>
  </si>
  <si>
    <t>2-3歲</t>
    <phoneticPr fontId="10" type="noConversion"/>
  </si>
  <si>
    <t>3.5</t>
    <phoneticPr fontId="10" type="noConversion"/>
  </si>
  <si>
    <t>1.5</t>
    <phoneticPr fontId="10" type="noConversion"/>
  </si>
  <si>
    <t>1</t>
    <phoneticPr fontId="10" type="noConversion"/>
  </si>
  <si>
    <t>4-6歲</t>
    <phoneticPr fontId="10" type="noConversion"/>
  </si>
  <si>
    <t>5</t>
    <phoneticPr fontId="10" type="noConversion"/>
  </si>
  <si>
    <t>2</t>
    <phoneticPr fontId="10" type="noConversion"/>
  </si>
  <si>
    <t>午餐執秘</t>
    <phoneticPr fontId="10" type="noConversion"/>
  </si>
  <si>
    <t xml:space="preserve"> </t>
  </si>
  <si>
    <r>
      <t>108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葷</t>
    </r>
    <r>
      <rPr>
        <b/>
        <sz val="14"/>
        <rFont val="Arial"/>
        <family val="2"/>
      </rPr>
      <t>)</t>
    </r>
    <phoneticPr fontId="4" type="noConversion"/>
  </si>
  <si>
    <r>
      <t>108</t>
    </r>
    <r>
      <rPr>
        <b/>
        <sz val="14"/>
        <rFont val="標楷體"/>
        <family val="4"/>
        <charset val="136"/>
      </rPr>
      <t>年</t>
    </r>
    <r>
      <rPr>
        <b/>
        <sz val="14"/>
        <rFont val="Arial"/>
        <family val="2"/>
      </rPr>
      <t>1</t>
    </r>
    <r>
      <rPr>
        <b/>
        <sz val="14"/>
        <rFont val="標楷體"/>
        <family val="4"/>
        <charset val="136"/>
      </rPr>
      <t>月份</t>
    </r>
    <r>
      <rPr>
        <b/>
        <sz val="14"/>
        <rFont val="Arial"/>
        <family val="2"/>
      </rPr>
      <t xml:space="preserve"> </t>
    </r>
    <r>
      <rPr>
        <b/>
        <sz val="14"/>
        <rFont val="標楷體"/>
        <family val="4"/>
        <charset val="136"/>
      </rPr>
      <t>楊梅國小菜單</t>
    </r>
    <r>
      <rPr>
        <b/>
        <sz val="14"/>
        <rFont val="Arial"/>
        <family val="2"/>
      </rPr>
      <t>(</t>
    </r>
    <r>
      <rPr>
        <b/>
        <sz val="14"/>
        <rFont val="標楷體"/>
        <family val="4"/>
        <charset val="136"/>
      </rPr>
      <t>素</t>
    </r>
    <r>
      <rPr>
        <b/>
        <sz val="14"/>
        <rFont val="Arial"/>
        <family val="2"/>
      </rPr>
      <t>)</t>
    </r>
    <phoneticPr fontId="4" type="noConversion"/>
  </si>
  <si>
    <t>108年1月份 楊梅國小附設幼兒園菜單</t>
    <phoneticPr fontId="4" type="noConversion"/>
  </si>
  <si>
    <t>肉絲蛋炒飯</t>
    <phoneticPr fontId="43" type="noConversion"/>
  </si>
  <si>
    <t>肉絲.洗選蛋.三色丁</t>
    <phoneticPr fontId="43" type="noConversion"/>
  </si>
  <si>
    <t>芋香烤麩</t>
    <phoneticPr fontId="43" type="noConversion"/>
  </si>
  <si>
    <t>芋頭.烤麩</t>
    <phoneticPr fontId="43" type="noConversion"/>
  </si>
  <si>
    <t>三杯素肚</t>
    <phoneticPr fontId="43" type="noConversion"/>
  </si>
  <si>
    <t>素肚.薑片.小黃瓜</t>
    <phoneticPr fontId="4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</si>
</sst>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6" formatCode="0_ "/>
    <numFmt numFmtId="177" formatCode="m/d;@"/>
    <numFmt numFmtId="178" formatCode="0_);[Red]\(0\)"/>
    <numFmt numFmtId="179" formatCode="[$NT$-404]#,##0.00;[Red]\-[$NT$-404]#,##0.00"/>
  </numFmts>
  <fonts count="45"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b/>
      <sz val="14"/>
      <name val="Arial"/>
      <family val="2"/>
    </font>
    <font>
      <b/>
      <sz val="14"/>
      <name val="標楷體"/>
      <family val="4"/>
      <charset val="136"/>
    </font>
    <font>
      <sz val="9"/>
      <name val="Microsoft YaHei"/>
      <family val="2"/>
      <charset val="136"/>
    </font>
    <font>
      <sz val="14"/>
      <name val="Arial"/>
      <family val="2"/>
    </font>
    <font>
      <sz val="12"/>
      <color indexed="8"/>
      <name val="Microsoft YaHei"/>
      <family val="2"/>
      <charset val="136"/>
    </font>
    <font>
      <sz val="12"/>
      <name val="Arial"/>
      <family val="2"/>
    </font>
    <font>
      <sz val="12"/>
      <name val="標楷體"/>
      <family val="4"/>
      <charset val="136"/>
    </font>
    <font>
      <sz val="14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8"/>
      <name val="Arial"/>
      <family val="2"/>
    </font>
    <font>
      <sz val="11"/>
      <name val="Arial"/>
      <family val="2"/>
    </font>
    <font>
      <sz val="11"/>
      <name val="標楷體"/>
      <family val="4"/>
      <charset val="136"/>
    </font>
    <font>
      <b/>
      <sz val="12"/>
      <name val="Arial"/>
      <family val="2"/>
    </font>
    <font>
      <sz val="9"/>
      <name val="Arial"/>
      <family val="2"/>
    </font>
    <font>
      <sz val="10"/>
      <name val="標楷體"/>
      <family val="4"/>
      <charset val="136"/>
    </font>
    <font>
      <sz val="1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標楷體"/>
      <family val="4"/>
      <charset val="136"/>
    </font>
    <font>
      <b/>
      <i/>
      <sz val="1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color theme="1"/>
      <name val="新細明體"/>
      <family val="1"/>
      <charset val="136"/>
      <scheme val="minor"/>
    </font>
    <font>
      <sz val="12"/>
      <color indexed="8"/>
      <name val="Microsoft YaHei"/>
      <family val="2"/>
    </font>
    <font>
      <b/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b/>
      <sz val="12"/>
      <name val="標楷體"/>
      <family val="4"/>
      <charset val="136"/>
    </font>
    <font>
      <sz val="10"/>
      <color indexed="8"/>
      <name val="標楷體"/>
      <family val="4"/>
      <charset val="136"/>
    </font>
    <font>
      <sz val="6"/>
      <color indexed="8"/>
      <name val="Arial"/>
      <family val="2"/>
    </font>
    <font>
      <sz val="6"/>
      <color indexed="8"/>
      <name val="標楷體"/>
      <family val="4"/>
      <charset val="136"/>
    </font>
    <font>
      <sz val="8"/>
      <name val="標楷體"/>
      <family val="4"/>
      <charset val="136"/>
    </font>
    <font>
      <b/>
      <sz val="11"/>
      <name val="標楷體"/>
      <family val="4"/>
      <charset val="136"/>
    </font>
    <font>
      <sz val="8"/>
      <name val="Arial"/>
      <family val="2"/>
    </font>
    <font>
      <b/>
      <sz val="10"/>
      <name val="標楷體"/>
      <family val="4"/>
      <charset val="136"/>
    </font>
    <font>
      <sz val="11"/>
      <name val="細明體"/>
      <family val="3"/>
      <charset val="136"/>
    </font>
    <font>
      <b/>
      <sz val="20"/>
      <name val="標楷體"/>
      <family val="4"/>
      <charset val="136"/>
    </font>
    <font>
      <b/>
      <sz val="9"/>
      <color indexed="8"/>
      <name val="標楷體"/>
      <family val="4"/>
      <charset val="136"/>
    </font>
    <font>
      <b/>
      <sz val="9"/>
      <name val="標楷體"/>
      <family val="4"/>
      <charset val="136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DD2CF"/>
        <bgColor indexed="64"/>
      </patternFill>
    </fill>
    <fill>
      <patternFill patternType="solid">
        <fgColor theme="6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0" borderId="0" applyBorder="0" applyProtection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3" fillId="0" borderId="0" applyNumberFormat="0" applyBorder="0" applyProtection="0">
      <alignment horizontal="center" vertical="center"/>
    </xf>
    <xf numFmtId="0" fontId="23" fillId="0" borderId="0" applyNumberFormat="0" applyBorder="0" applyProtection="0">
      <alignment horizontal="center" vertical="center" textRotation="90"/>
    </xf>
    <xf numFmtId="0" fontId="24" fillId="0" borderId="0" applyNumberFormat="0" applyBorder="0" applyProtection="0">
      <alignment vertical="center"/>
    </xf>
    <xf numFmtId="179" fontId="24" fillId="0" borderId="0" applyBorder="0" applyProtection="0">
      <alignment vertical="center"/>
    </xf>
    <xf numFmtId="0" fontId="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11" fillId="0" borderId="0"/>
    <xf numFmtId="0" fontId="6" fillId="0" borderId="0">
      <alignment vertical="center"/>
    </xf>
    <xf numFmtId="0" fontId="11" fillId="0" borderId="0"/>
    <xf numFmtId="0" fontId="25" fillId="0" borderId="0">
      <alignment vertical="center"/>
    </xf>
    <xf numFmtId="0" fontId="6" fillId="0" borderId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/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" fillId="0" borderId="0" applyBorder="0" applyProtection="0">
      <alignment vertical="center"/>
    </xf>
    <xf numFmtId="0" fontId="11" fillId="0" borderId="0"/>
    <xf numFmtId="0" fontId="26" fillId="0" borderId="0">
      <alignment vertical="center"/>
    </xf>
    <xf numFmtId="0" fontId="1" fillId="0" borderId="0">
      <alignment vertical="center"/>
    </xf>
    <xf numFmtId="43" fontId="11" fillId="0" borderId="0" applyFont="0" applyFill="0" applyBorder="0" applyAlignment="0" applyProtection="0"/>
  </cellStyleXfs>
  <cellXfs count="295">
    <xf numFmtId="0" fontId="0" fillId="0" borderId="0" xfId="0">
      <alignment vertical="center"/>
    </xf>
    <xf numFmtId="0" fontId="5" fillId="2" borderId="0" xfId="1" applyFont="1" applyFill="1" applyBorder="1" applyAlignment="1" applyProtection="1">
      <alignment vertical="center" shrinkToFit="1"/>
    </xf>
    <xf numFmtId="0" fontId="5" fillId="2" borderId="0" xfId="2" applyFont="1" applyFill="1" applyAlignment="1">
      <alignment vertical="center" shrinkToFit="1"/>
    </xf>
    <xf numFmtId="0" fontId="13" fillId="2" borderId="0" xfId="1" applyFont="1" applyFill="1" applyBorder="1" applyAlignment="1" applyProtection="1">
      <alignment vertical="center" shrinkToFit="1"/>
    </xf>
    <xf numFmtId="0" fontId="7" fillId="2" borderId="0" xfId="1" applyFont="1" applyFill="1" applyBorder="1" applyAlignment="1" applyProtection="1">
      <alignment vertical="center" shrinkToFit="1"/>
    </xf>
    <xf numFmtId="0" fontId="5" fillId="2" borderId="0" xfId="1" applyFont="1" applyFill="1" applyBorder="1" applyAlignment="1" applyProtection="1">
      <alignment horizontal="left" vertical="center" shrinkToFit="1"/>
    </xf>
    <xf numFmtId="176" fontId="5" fillId="2" borderId="0" xfId="1" applyNumberFormat="1" applyFont="1" applyFill="1" applyBorder="1" applyAlignment="1" applyProtection="1">
      <alignment vertical="center" shrinkToFit="1"/>
    </xf>
    <xf numFmtId="0" fontId="15" fillId="2" borderId="0" xfId="1" applyFont="1" applyFill="1" applyBorder="1" applyAlignment="1" applyProtection="1">
      <alignment horizontal="center" vertical="center" shrinkToFit="1"/>
    </xf>
    <xf numFmtId="177" fontId="13" fillId="2" borderId="0" xfId="1" applyNumberFormat="1" applyFont="1" applyFill="1" applyBorder="1" applyAlignment="1" applyProtection="1">
      <alignment horizontal="left" vertical="center" shrinkToFit="1"/>
    </xf>
    <xf numFmtId="0" fontId="13" fillId="2" borderId="0" xfId="1" applyFont="1" applyFill="1" applyBorder="1" applyAlignment="1" applyProtection="1">
      <alignment horizontal="left" vertical="center" shrinkToFit="1"/>
    </xf>
    <xf numFmtId="0" fontId="13" fillId="2" borderId="0" xfId="2" applyFont="1" applyFill="1" applyAlignment="1">
      <alignment vertical="center" shrinkToFit="1"/>
    </xf>
    <xf numFmtId="0" fontId="18" fillId="2" borderId="0" xfId="2" applyFont="1" applyFill="1" applyAlignment="1">
      <alignment vertical="center" shrinkToFit="1"/>
    </xf>
    <xf numFmtId="178" fontId="19" fillId="2" borderId="0" xfId="1" applyNumberFormat="1" applyFont="1" applyFill="1" applyBorder="1">
      <alignment vertical="center"/>
    </xf>
    <xf numFmtId="0" fontId="16" fillId="2" borderId="0" xfId="2" applyFont="1" applyFill="1" applyAlignment="1">
      <alignment vertical="center"/>
    </xf>
    <xf numFmtId="0" fontId="16" fillId="2" borderId="0" xfId="2" applyFont="1" applyFill="1" applyAlignment="1"/>
    <xf numFmtId="0" fontId="21" fillId="2" borderId="0" xfId="2" applyFont="1" applyFill="1" applyAlignment="1">
      <alignment vertical="center"/>
    </xf>
    <xf numFmtId="178" fontId="21" fillId="2" borderId="0" xfId="2" applyNumberFormat="1" applyFont="1" applyFill="1" applyAlignment="1">
      <alignment vertical="center"/>
    </xf>
    <xf numFmtId="177" fontId="7" fillId="2" borderId="0" xfId="1" applyNumberFormat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vertical="center" shrinkToFit="1"/>
    </xf>
    <xf numFmtId="0" fontId="27" fillId="2" borderId="0" xfId="1" applyFont="1" applyFill="1" applyBorder="1" applyAlignment="1" applyProtection="1">
      <alignment vertical="center" shrinkToFit="1"/>
    </xf>
    <xf numFmtId="0" fontId="28" fillId="2" borderId="0" xfId="1" applyFont="1" applyFill="1" applyBorder="1" applyAlignment="1" applyProtection="1">
      <alignment vertical="center" shrinkToFit="1"/>
    </xf>
    <xf numFmtId="0" fontId="14" fillId="2" borderId="0" xfId="1" applyFont="1" applyFill="1" applyBorder="1" applyAlignment="1" applyProtection="1">
      <alignment vertical="center" shrinkToFit="1"/>
    </xf>
    <xf numFmtId="177" fontId="13" fillId="0" borderId="23" xfId="1" applyNumberFormat="1" applyFont="1" applyFill="1" applyBorder="1" applyAlignment="1" applyProtection="1">
      <alignment horizontal="center" vertical="center" shrinkToFit="1"/>
    </xf>
    <xf numFmtId="177" fontId="13" fillId="0" borderId="8" xfId="1" applyNumberFormat="1" applyFont="1" applyFill="1" applyBorder="1" applyAlignment="1">
      <alignment horizontal="center" vertical="top" wrapText="1"/>
    </xf>
    <xf numFmtId="177" fontId="13" fillId="0" borderId="15" xfId="1" applyNumberFormat="1" applyFont="1" applyFill="1" applyBorder="1" applyAlignment="1">
      <alignment horizontal="center" vertical="center" wrapText="1"/>
    </xf>
    <xf numFmtId="177" fontId="13" fillId="0" borderId="6" xfId="1" applyNumberFormat="1" applyFont="1" applyFill="1" applyBorder="1" applyAlignment="1">
      <alignment horizontal="center" vertical="center" wrapText="1"/>
    </xf>
    <xf numFmtId="177" fontId="14" fillId="0" borderId="8" xfId="1" applyNumberFormat="1" applyFont="1" applyFill="1" applyBorder="1" applyAlignment="1">
      <alignment horizontal="center" vertical="top" wrapText="1"/>
    </xf>
    <xf numFmtId="0" fontId="32" fillId="0" borderId="7" xfId="1" applyFont="1" applyFill="1" applyBorder="1" applyAlignment="1" applyProtection="1">
      <alignment vertical="center" shrinkToFit="1"/>
    </xf>
    <xf numFmtId="0" fontId="7" fillId="0" borderId="27" xfId="1" applyFont="1" applyFill="1" applyBorder="1" applyAlignment="1" applyProtection="1">
      <alignment horizontal="center" vertical="center" shrinkToFit="1"/>
    </xf>
    <xf numFmtId="0" fontId="7" fillId="0" borderId="28" xfId="1" applyFont="1" applyFill="1" applyBorder="1" applyAlignment="1" applyProtection="1">
      <alignment horizontal="center" vertical="center" shrinkToFit="1"/>
    </xf>
    <xf numFmtId="0" fontId="7" fillId="0" borderId="18" xfId="1" applyFont="1" applyFill="1" applyBorder="1" applyAlignment="1" applyProtection="1">
      <alignment horizontal="center" vertical="center" shrinkToFit="1"/>
    </xf>
    <xf numFmtId="0" fontId="7" fillId="0" borderId="31" xfId="1" applyFont="1" applyFill="1" applyBorder="1" applyAlignment="1" applyProtection="1">
      <alignment horizontal="center" vertical="center" shrinkToFit="1"/>
    </xf>
    <xf numFmtId="0" fontId="33" fillId="0" borderId="18" xfId="1" applyFont="1" applyFill="1" applyBorder="1" applyAlignment="1">
      <alignment horizontal="center" vertical="center" wrapText="1"/>
    </xf>
    <xf numFmtId="0" fontId="33" fillId="0" borderId="19" xfId="1" applyFont="1" applyFill="1" applyBorder="1" applyAlignment="1">
      <alignment horizontal="center" vertical="center" wrapText="1"/>
    </xf>
    <xf numFmtId="0" fontId="30" fillId="0" borderId="7" xfId="1" applyFont="1" applyFill="1" applyBorder="1" applyAlignment="1" applyProtection="1">
      <alignment vertical="center" shrinkToFit="1"/>
    </xf>
    <xf numFmtId="0" fontId="15" fillId="2" borderId="0" xfId="15" applyFont="1" applyFill="1" applyAlignment="1">
      <alignment vertical="center" shrinkToFit="1"/>
    </xf>
    <xf numFmtId="0" fontId="15" fillId="2" borderId="0" xfId="1" applyFont="1" applyFill="1" applyAlignment="1">
      <alignment vertical="center" shrinkToFit="1"/>
    </xf>
    <xf numFmtId="0" fontId="15" fillId="2" borderId="0" xfId="15" applyFont="1" applyFill="1" applyAlignment="1">
      <alignment horizontal="center" vertical="center" shrinkToFit="1"/>
    </xf>
    <xf numFmtId="0" fontId="15" fillId="2" borderId="0" xfId="1" applyFont="1" applyFill="1">
      <alignment vertical="center"/>
    </xf>
    <xf numFmtId="178" fontId="15" fillId="2" borderId="0" xfId="1" applyNumberFormat="1" applyFont="1" applyFill="1" applyBorder="1">
      <alignment vertical="center"/>
    </xf>
    <xf numFmtId="0" fontId="7" fillId="2" borderId="0" xfId="15" applyFont="1" applyFill="1" applyAlignment="1">
      <alignment vertical="center"/>
    </xf>
    <xf numFmtId="0" fontId="21" fillId="0" borderId="0" xfId="19" applyFont="1" applyAlignment="1">
      <alignment horizontal="left" vertical="center"/>
    </xf>
    <xf numFmtId="0" fontId="21" fillId="0" borderId="0" xfId="19" applyFont="1" applyAlignment="1">
      <alignment horizontal="center" vertical="center"/>
    </xf>
    <xf numFmtId="0" fontId="7" fillId="2" borderId="0" xfId="1" applyFont="1" applyFill="1" applyAlignment="1">
      <alignment horizontal="left" vertical="center" shrinkToFit="1"/>
    </xf>
    <xf numFmtId="0" fontId="20" fillId="0" borderId="0" xfId="34" applyFont="1" applyFill="1" applyAlignment="1">
      <alignment vertical="center" wrapText="1" shrinkToFit="1"/>
    </xf>
    <xf numFmtId="0" fontId="20" fillId="0" borderId="0" xfId="19" applyFont="1" applyFill="1" applyAlignment="1">
      <alignment horizontal="center" vertical="center" wrapText="1" shrinkToFit="1"/>
    </xf>
    <xf numFmtId="0" fontId="20" fillId="0" borderId="0" xfId="19" applyFont="1" applyFill="1" applyAlignment="1">
      <alignment vertical="center" wrapText="1" shrinkToFit="1"/>
    </xf>
    <xf numFmtId="178" fontId="20" fillId="0" borderId="0" xfId="34" applyNumberFormat="1" applyFont="1" applyFill="1" applyBorder="1" applyAlignment="1">
      <alignment vertical="center" wrapText="1" shrinkToFit="1"/>
    </xf>
    <xf numFmtId="0" fontId="21" fillId="0" borderId="0" xfId="19" applyFont="1" applyAlignment="1">
      <alignment vertical="center" wrapText="1" shrinkToFit="1"/>
    </xf>
    <xf numFmtId="0" fontId="21" fillId="0" borderId="0" xfId="19" applyFont="1" applyAlignment="1">
      <alignment horizontal="center" vertical="center" wrapText="1" shrinkToFit="1"/>
    </xf>
    <xf numFmtId="178" fontId="21" fillId="0" borderId="0" xfId="19" applyNumberFormat="1" applyFont="1" applyAlignment="1">
      <alignment vertical="center" wrapText="1" shrinkToFit="1"/>
    </xf>
    <xf numFmtId="0" fontId="22" fillId="0" borderId="0" xfId="19" applyFont="1" applyAlignment="1">
      <alignment vertical="center" wrapText="1" shrinkToFit="1"/>
    </xf>
    <xf numFmtId="0" fontId="21" fillId="0" borderId="0" xfId="19" applyFont="1" applyAlignment="1">
      <alignment horizontal="left" vertical="center" wrapText="1" shrinkToFit="1"/>
    </xf>
    <xf numFmtId="0" fontId="20" fillId="0" borderId="0" xfId="34" applyFont="1" applyFill="1" applyAlignment="1">
      <alignment horizontal="left" vertical="center"/>
    </xf>
    <xf numFmtId="0" fontId="29" fillId="0" borderId="16" xfId="20" applyFont="1" applyFill="1" applyBorder="1" applyAlignment="1">
      <alignment vertical="center" shrinkToFit="1"/>
    </xf>
    <xf numFmtId="0" fontId="30" fillId="0" borderId="7" xfId="20" applyFont="1" applyFill="1" applyBorder="1" applyAlignment="1">
      <alignment vertical="center" shrinkToFit="1"/>
    </xf>
    <xf numFmtId="0" fontId="29" fillId="0" borderId="0" xfId="1" applyFont="1" applyFill="1" applyBorder="1" applyAlignment="1" applyProtection="1">
      <alignment vertical="center" shrinkToFit="1"/>
    </xf>
    <xf numFmtId="0" fontId="30" fillId="0" borderId="0" xfId="1" applyFont="1" applyFill="1" applyBorder="1" applyAlignment="1" applyProtection="1">
      <alignment vertical="center" shrinkToFit="1"/>
    </xf>
    <xf numFmtId="0" fontId="29" fillId="0" borderId="0" xfId="1" applyFont="1" applyFill="1" applyBorder="1" applyAlignment="1" applyProtection="1">
      <alignment horizontal="left" vertical="center" shrinkToFit="1"/>
    </xf>
    <xf numFmtId="0" fontId="30" fillId="0" borderId="0" xfId="1" applyFont="1" applyFill="1" applyBorder="1" applyAlignment="1" applyProtection="1">
      <alignment horizontal="left" vertical="center" shrinkToFit="1"/>
    </xf>
    <xf numFmtId="0" fontId="13" fillId="2" borderId="0" xfId="2" applyFont="1" applyFill="1" applyBorder="1" applyAlignment="1">
      <alignment vertical="center" shrinkToFit="1"/>
    </xf>
    <xf numFmtId="0" fontId="18" fillId="2" borderId="0" xfId="2" applyFont="1" applyFill="1" applyBorder="1" applyAlignment="1">
      <alignment vertical="center" shrinkToFit="1"/>
    </xf>
    <xf numFmtId="0" fontId="15" fillId="0" borderId="41" xfId="1" applyFont="1" applyFill="1" applyBorder="1" applyAlignment="1" applyProtection="1">
      <alignment horizontal="center" vertical="center" shrinkToFit="1"/>
    </xf>
    <xf numFmtId="0" fontId="36" fillId="0" borderId="36" xfId="1" applyFont="1" applyFill="1" applyBorder="1" applyAlignment="1" applyProtection="1">
      <alignment horizontal="center" vertical="center" shrinkToFit="1"/>
    </xf>
    <xf numFmtId="0" fontId="7" fillId="0" borderId="0" xfId="1" applyFont="1" applyFill="1" applyBorder="1" applyAlignment="1" applyProtection="1">
      <alignment vertical="center" shrinkToFit="1"/>
    </xf>
    <xf numFmtId="0" fontId="7" fillId="0" borderId="0" xfId="15" applyFont="1" applyFill="1" applyAlignment="1">
      <alignment vertical="center" shrinkToFit="1"/>
    </xf>
    <xf numFmtId="0" fontId="40" fillId="0" borderId="39" xfId="1" applyFont="1" applyFill="1" applyBorder="1" applyAlignment="1" applyProtection="1">
      <alignment horizontal="center" vertical="center" shrinkToFit="1"/>
    </xf>
    <xf numFmtId="0" fontId="22" fillId="0" borderId="0" xfId="19" applyFont="1" applyAlignment="1">
      <alignment horizontal="right" vertical="center" wrapText="1" shrinkToFit="1"/>
    </xf>
    <xf numFmtId="0" fontId="22" fillId="0" borderId="0" xfId="19" applyFont="1" applyAlignment="1">
      <alignment vertical="center"/>
    </xf>
    <xf numFmtId="0" fontId="5" fillId="0" borderId="0" xfId="1" applyFont="1" applyFill="1" applyBorder="1" applyAlignment="1" applyProtection="1">
      <alignment vertical="center" shrinkToFit="1"/>
    </xf>
    <xf numFmtId="0" fontId="30" fillId="3" borderId="10" xfId="1" applyFont="1" applyFill="1" applyBorder="1" applyAlignment="1" applyProtection="1">
      <alignment vertical="center" shrinkToFit="1"/>
    </xf>
    <xf numFmtId="177" fontId="13" fillId="3" borderId="13" xfId="1" applyNumberFormat="1" applyFont="1" applyFill="1" applyBorder="1" applyAlignment="1">
      <alignment horizontal="center" vertical="top" wrapText="1"/>
    </xf>
    <xf numFmtId="177" fontId="39" fillId="3" borderId="12" xfId="1" applyNumberFormat="1" applyFont="1" applyFill="1" applyBorder="1" applyAlignment="1">
      <alignment horizontal="center" vertical="top" wrapText="1"/>
    </xf>
    <xf numFmtId="0" fontId="30" fillId="3" borderId="10" xfId="20" applyFont="1" applyFill="1" applyBorder="1" applyAlignment="1">
      <alignment vertical="center" shrinkToFit="1"/>
    </xf>
    <xf numFmtId="0" fontId="29" fillId="0" borderId="4" xfId="20" applyFont="1" applyFill="1" applyBorder="1" applyAlignment="1">
      <alignment vertical="center" shrinkToFit="1"/>
    </xf>
    <xf numFmtId="0" fontId="29" fillId="0" borderId="7" xfId="1" applyFont="1" applyFill="1" applyBorder="1" applyAlignment="1" applyProtection="1">
      <alignment vertical="center" shrinkToFit="1"/>
    </xf>
    <xf numFmtId="0" fontId="31" fillId="0" borderId="16" xfId="20" applyFont="1" applyFill="1" applyBorder="1" applyAlignment="1">
      <alignment vertical="center" shrinkToFit="1"/>
    </xf>
    <xf numFmtId="0" fontId="29" fillId="0" borderId="7" xfId="20" applyFont="1" applyFill="1" applyBorder="1" applyAlignment="1">
      <alignment vertical="center" shrinkToFit="1"/>
    </xf>
    <xf numFmtId="0" fontId="29" fillId="0" borderId="16" xfId="1" applyFont="1" applyFill="1" applyBorder="1" applyAlignment="1" applyProtection="1">
      <alignment horizontal="left" vertical="center" shrinkToFit="1"/>
    </xf>
    <xf numFmtId="0" fontId="31" fillId="0" borderId="4" xfId="0" applyFont="1" applyFill="1" applyBorder="1" applyAlignment="1">
      <alignment vertical="center" wrapText="1" shrinkToFit="1"/>
    </xf>
    <xf numFmtId="0" fontId="29" fillId="0" borderId="4" xfId="1" applyFont="1" applyFill="1" applyBorder="1" applyAlignment="1" applyProtection="1">
      <alignment horizontal="left" vertical="center" shrinkToFit="1"/>
    </xf>
    <xf numFmtId="0" fontId="29" fillId="0" borderId="10" xfId="1" applyFont="1" applyFill="1" applyBorder="1" applyAlignment="1" applyProtection="1">
      <alignment vertical="center" shrinkToFit="1"/>
    </xf>
    <xf numFmtId="0" fontId="31" fillId="0" borderId="4" xfId="1" applyFont="1" applyFill="1" applyBorder="1" applyAlignment="1" applyProtection="1">
      <alignment vertical="center" shrinkToFit="1"/>
    </xf>
    <xf numFmtId="0" fontId="29" fillId="4" borderId="4" xfId="1" applyFont="1" applyFill="1" applyBorder="1" applyAlignment="1" applyProtection="1">
      <alignment vertical="center" shrinkToFit="1"/>
    </xf>
    <xf numFmtId="0" fontId="29" fillId="4" borderId="7" xfId="1" applyFont="1" applyFill="1" applyBorder="1" applyAlignment="1" applyProtection="1">
      <alignment vertical="center" shrinkToFit="1"/>
    </xf>
    <xf numFmtId="0" fontId="31" fillId="4" borderId="4" xfId="1" applyFont="1" applyFill="1" applyBorder="1" applyAlignment="1" applyProtection="1">
      <alignment vertical="center" shrinkToFit="1"/>
    </xf>
    <xf numFmtId="0" fontId="31" fillId="4" borderId="7" xfId="1" applyFont="1" applyFill="1" applyBorder="1" applyAlignment="1" applyProtection="1">
      <alignment vertical="center" shrinkToFit="1"/>
    </xf>
    <xf numFmtId="0" fontId="31" fillId="0" borderId="4" xfId="20" applyFont="1" applyFill="1" applyBorder="1" applyAlignment="1">
      <alignment vertical="center" shrinkToFit="1"/>
    </xf>
    <xf numFmtId="0" fontId="31" fillId="0" borderId="7" xfId="20" applyFont="1" applyFill="1" applyBorder="1" applyAlignment="1">
      <alignment vertical="center" shrinkToFit="1"/>
    </xf>
    <xf numFmtId="0" fontId="31" fillId="0" borderId="7" xfId="1" applyFont="1" applyFill="1" applyBorder="1" applyAlignment="1" applyProtection="1">
      <alignment vertical="center" shrinkToFit="1"/>
    </xf>
    <xf numFmtId="0" fontId="29" fillId="5" borderId="16" xfId="20" applyFont="1" applyFill="1" applyBorder="1" applyAlignment="1">
      <alignment vertical="center" shrinkToFit="1"/>
    </xf>
    <xf numFmtId="0" fontId="29" fillId="5" borderId="16" xfId="1" applyFont="1" applyFill="1" applyBorder="1" applyAlignment="1" applyProtection="1">
      <alignment vertical="center" shrinkToFit="1"/>
    </xf>
    <xf numFmtId="177" fontId="14" fillId="5" borderId="12" xfId="1" applyNumberFormat="1" applyFont="1" applyFill="1" applyBorder="1" applyAlignment="1">
      <alignment horizontal="center" vertical="top" wrapText="1"/>
    </xf>
    <xf numFmtId="0" fontId="30" fillId="5" borderId="10" xfId="20" applyFont="1" applyFill="1" applyBorder="1" applyAlignment="1">
      <alignment vertical="center" shrinkToFit="1"/>
    </xf>
    <xf numFmtId="0" fontId="41" fillId="5" borderId="10" xfId="20" applyFont="1" applyFill="1" applyBorder="1" applyAlignment="1">
      <alignment vertical="center" shrinkToFit="1"/>
    </xf>
    <xf numFmtId="0" fontId="29" fillId="5" borderId="10" xfId="1" applyFont="1" applyFill="1" applyBorder="1" applyAlignment="1" applyProtection="1">
      <alignment vertical="center" shrinkToFit="1"/>
    </xf>
    <xf numFmtId="0" fontId="29" fillId="0" borderId="16" xfId="1" applyFont="1" applyFill="1" applyBorder="1" applyAlignment="1" applyProtection="1">
      <alignment vertical="center" shrinkToFit="1"/>
    </xf>
    <xf numFmtId="0" fontId="29" fillId="0" borderId="4" xfId="1" applyFont="1" applyFill="1" applyBorder="1" applyAlignment="1" applyProtection="1">
      <alignment vertical="center" shrinkToFit="1"/>
    </xf>
    <xf numFmtId="0" fontId="41" fillId="0" borderId="7" xfId="1" applyFont="1" applyFill="1" applyBorder="1" applyAlignment="1" applyProtection="1">
      <alignment vertical="center" shrinkToFit="1"/>
    </xf>
    <xf numFmtId="0" fontId="29" fillId="0" borderId="4" xfId="1" applyFont="1" applyFill="1" applyBorder="1" applyAlignment="1" applyProtection="1">
      <alignment horizontal="center" vertical="center" shrinkToFit="1"/>
    </xf>
    <xf numFmtId="0" fontId="29" fillId="4" borderId="4" xfId="1" applyFont="1" applyFill="1" applyBorder="1" applyAlignment="1" applyProtection="1">
      <alignment horizontal="center" vertical="center" shrinkToFit="1"/>
    </xf>
    <xf numFmtId="0" fontId="29" fillId="4" borderId="7" xfId="1" applyFont="1" applyFill="1" applyBorder="1" applyAlignment="1" applyProtection="1">
      <alignment horizontal="center" vertical="center" shrinkToFit="1"/>
    </xf>
    <xf numFmtId="0" fontId="29" fillId="0" borderId="16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8" fillId="2" borderId="9" xfId="19" applyFont="1" applyFill="1" applyBorder="1" applyAlignment="1">
      <alignment horizontal="center" vertical="center" shrinkToFit="1"/>
    </xf>
    <xf numFmtId="0" fontId="18" fillId="2" borderId="3" xfId="19" applyFont="1" applyFill="1" applyBorder="1" applyAlignment="1">
      <alignment horizontal="center" vertical="center" shrinkToFit="1"/>
    </xf>
    <xf numFmtId="0" fontId="18" fillId="2" borderId="7" xfId="19" applyFont="1" applyFill="1" applyBorder="1" applyAlignment="1">
      <alignment horizontal="center" vertical="center" shrinkToFit="1"/>
    </xf>
    <xf numFmtId="0" fontId="29" fillId="4" borderId="16" xfId="1" applyFont="1" applyFill="1" applyBorder="1" applyAlignment="1" applyProtection="1">
      <alignment vertical="center" shrinkToFit="1"/>
    </xf>
    <xf numFmtId="177" fontId="13" fillId="5" borderId="15" xfId="1" applyNumberFormat="1" applyFont="1" applyFill="1" applyBorder="1" applyAlignment="1">
      <alignment horizontal="center" vertical="center" wrapText="1"/>
    </xf>
    <xf numFmtId="177" fontId="14" fillId="0" borderId="12" xfId="1" applyNumberFormat="1" applyFont="1" applyFill="1" applyBorder="1" applyAlignment="1">
      <alignment horizontal="center" vertical="top" wrapText="1"/>
    </xf>
    <xf numFmtId="0" fontId="31" fillId="0" borderId="10" xfId="1" applyFont="1" applyFill="1" applyBorder="1" applyAlignment="1" applyProtection="1">
      <alignment vertical="center" shrinkToFit="1"/>
    </xf>
    <xf numFmtId="0" fontId="42" fillId="0" borderId="7" xfId="0" applyFont="1" applyFill="1" applyBorder="1" applyAlignment="1">
      <alignment vertical="center" shrinkToFit="1"/>
    </xf>
    <xf numFmtId="0" fontId="29" fillId="0" borderId="10" xfId="20" applyFont="1" applyFill="1" applyBorder="1" applyAlignment="1">
      <alignment vertical="center" shrinkToFit="1"/>
    </xf>
    <xf numFmtId="0" fontId="2" fillId="0" borderId="0" xfId="1" applyFont="1" applyFill="1" applyBorder="1" applyAlignment="1" applyProtection="1">
      <alignment vertical="center" shrinkToFit="1"/>
    </xf>
    <xf numFmtId="0" fontId="5" fillId="0" borderId="0" xfId="2" applyFont="1" applyFill="1" applyAlignment="1">
      <alignment vertical="center" shrinkToFit="1"/>
    </xf>
    <xf numFmtId="0" fontId="5" fillId="2" borderId="0" xfId="2" applyFont="1" applyFill="1" applyBorder="1" applyAlignment="1">
      <alignment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29" fillId="3" borderId="16" xfId="1" applyFont="1" applyFill="1" applyBorder="1" applyAlignment="1" applyProtection="1">
      <alignment vertical="center" shrinkToFit="1"/>
    </xf>
    <xf numFmtId="0" fontId="29" fillId="3" borderId="16" xfId="20" applyFont="1" applyFill="1" applyBorder="1" applyAlignment="1">
      <alignment vertical="center" shrinkToFit="1"/>
    </xf>
    <xf numFmtId="0" fontId="41" fillId="0" borderId="10" xfId="1" applyFont="1" applyFill="1" applyBorder="1" applyAlignment="1" applyProtection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29" fillId="0" borderId="16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9" fillId="0" borderId="4" xfId="1" applyFont="1" applyFill="1" applyBorder="1" applyAlignment="1" applyProtection="1">
      <alignment horizontal="center" vertical="center" shrinkToFit="1"/>
    </xf>
    <xf numFmtId="0" fontId="29" fillId="4" borderId="4" xfId="1" applyFont="1" applyFill="1" applyBorder="1" applyAlignment="1" applyProtection="1">
      <alignment horizontal="center" vertical="center" shrinkToFit="1"/>
    </xf>
    <xf numFmtId="0" fontId="29" fillId="4" borderId="7" xfId="1" applyFont="1" applyFill="1" applyBorder="1" applyAlignment="1" applyProtection="1">
      <alignment horizontal="center" vertical="center" shrinkToFit="1"/>
    </xf>
    <xf numFmtId="0" fontId="18" fillId="2" borderId="3" xfId="19" applyFont="1" applyFill="1" applyBorder="1" applyAlignment="1">
      <alignment horizontal="center" vertical="center" shrinkToFit="1"/>
    </xf>
    <xf numFmtId="0" fontId="18" fillId="2" borderId="7" xfId="19" applyFont="1" applyFill="1" applyBorder="1" applyAlignment="1">
      <alignment horizontal="center" vertical="center" shrinkToFit="1"/>
    </xf>
    <xf numFmtId="0" fontId="18" fillId="2" borderId="9" xfId="19" applyFont="1" applyFill="1" applyBorder="1" applyAlignment="1">
      <alignment horizontal="center" vertical="center" shrinkToFit="1"/>
    </xf>
    <xf numFmtId="0" fontId="31" fillId="0" borderId="0" xfId="1" applyFont="1" applyFill="1" applyBorder="1" applyAlignment="1" applyProtection="1">
      <alignment vertical="center" shrinkToFit="1"/>
    </xf>
    <xf numFmtId="0" fontId="13" fillId="0" borderId="0" xfId="1" applyFont="1" applyFill="1" applyBorder="1" applyAlignment="1" applyProtection="1">
      <alignment vertical="center" shrinkToFit="1"/>
    </xf>
    <xf numFmtId="0" fontId="14" fillId="0" borderId="0" xfId="1" applyFont="1" applyFill="1" applyBorder="1" applyAlignment="1" applyProtection="1">
      <alignment vertical="center" shrinkToFit="1"/>
    </xf>
    <xf numFmtId="0" fontId="13" fillId="0" borderId="0" xfId="1" applyFont="1" applyFill="1" applyBorder="1" applyAlignment="1" applyProtection="1">
      <alignment horizontal="left" vertical="center" shrinkToFit="1"/>
    </xf>
    <xf numFmtId="0" fontId="5" fillId="0" borderId="0" xfId="2" applyFont="1" applyFill="1" applyBorder="1" applyAlignment="1">
      <alignment vertical="center" shrinkToFit="1"/>
    </xf>
    <xf numFmtId="0" fontId="13" fillId="0" borderId="0" xfId="2" applyFont="1" applyFill="1" applyBorder="1" applyAlignment="1">
      <alignment vertical="center" shrinkToFit="1"/>
    </xf>
    <xf numFmtId="0" fontId="18" fillId="0" borderId="0" xfId="2" applyFont="1" applyFill="1" applyBorder="1" applyAlignment="1">
      <alignment vertical="center" shrinkToFit="1"/>
    </xf>
    <xf numFmtId="0" fontId="42" fillId="0" borderId="0" xfId="0" applyFont="1" applyFill="1" applyBorder="1" applyAlignment="1">
      <alignment vertical="center" shrinkToFit="1"/>
    </xf>
    <xf numFmtId="0" fontId="41" fillId="0" borderId="10" xfId="20" applyFont="1" applyFill="1" applyBorder="1" applyAlignment="1">
      <alignment vertical="center" shrinkToFit="1"/>
    </xf>
    <xf numFmtId="0" fontId="29" fillId="6" borderId="4" xfId="1" applyFont="1" applyFill="1" applyBorder="1" applyAlignment="1" applyProtection="1">
      <alignment vertical="center" shrinkToFit="1"/>
    </xf>
    <xf numFmtId="0" fontId="31" fillId="6" borderId="4" xfId="1" applyFont="1" applyFill="1" applyBorder="1" applyAlignment="1" applyProtection="1">
      <alignment vertical="center" shrinkToFit="1"/>
    </xf>
    <xf numFmtId="0" fontId="29" fillId="6" borderId="7" xfId="1" applyFont="1" applyFill="1" applyBorder="1" applyAlignment="1" applyProtection="1">
      <alignment vertical="center" shrinkToFit="1"/>
    </xf>
    <xf numFmtId="0" fontId="31" fillId="6" borderId="7" xfId="1" applyFont="1" applyFill="1" applyBorder="1" applyAlignment="1" applyProtection="1">
      <alignment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29" fillId="0" borderId="4" xfId="1" applyFont="1" applyFill="1" applyBorder="1" applyAlignment="1" applyProtection="1">
      <alignment horizontal="center" vertical="center" shrinkToFit="1"/>
    </xf>
    <xf numFmtId="0" fontId="29" fillId="0" borderId="16" xfId="1" applyFont="1" applyFill="1" applyBorder="1" applyAlignment="1" applyProtection="1">
      <alignment horizontal="center"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9" fillId="4" borderId="4" xfId="1" applyFont="1" applyFill="1" applyBorder="1" applyAlignment="1" applyProtection="1">
      <alignment horizontal="center" vertical="center" shrinkToFit="1"/>
    </xf>
    <xf numFmtId="0" fontId="29" fillId="4" borderId="7" xfId="1" applyFont="1" applyFill="1" applyBorder="1" applyAlignment="1" applyProtection="1">
      <alignment horizontal="center" vertical="center" shrinkToFit="1"/>
    </xf>
    <xf numFmtId="0" fontId="29" fillId="6" borderId="16" xfId="1" applyFont="1" applyFill="1" applyBorder="1" applyAlignment="1" applyProtection="1">
      <alignment vertical="center" shrinkToFit="1"/>
    </xf>
    <xf numFmtId="0" fontId="8" fillId="0" borderId="28" xfId="1" applyFont="1" applyFill="1" applyBorder="1" applyAlignment="1" applyProtection="1">
      <alignment horizontal="center" vertical="center" shrinkToFit="1"/>
    </xf>
    <xf numFmtId="0" fontId="8" fillId="0" borderId="43" xfId="1" applyFont="1" applyFill="1" applyBorder="1" applyAlignment="1" applyProtection="1">
      <alignment horizontal="center" vertical="center" shrinkToFit="1"/>
    </xf>
    <xf numFmtId="0" fontId="33" fillId="0" borderId="26" xfId="1" applyFont="1" applyFill="1" applyBorder="1" applyAlignment="1">
      <alignment horizontal="center" vertical="center" wrapText="1"/>
    </xf>
    <xf numFmtId="0" fontId="31" fillId="0" borderId="16" xfId="1" applyFont="1" applyFill="1" applyBorder="1" applyAlignment="1">
      <alignment vertical="center" shrinkToFit="1"/>
    </xf>
    <xf numFmtId="176" fontId="8" fillId="0" borderId="42" xfId="0" applyNumberFormat="1" applyFont="1" applyFill="1" applyBorder="1" applyAlignment="1">
      <alignment horizontal="center" vertical="center" shrinkToFit="1"/>
    </xf>
    <xf numFmtId="0" fontId="8" fillId="0" borderId="7" xfId="1" applyFont="1" applyFill="1" applyBorder="1" applyAlignment="1">
      <alignment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0" fontId="31" fillId="0" borderId="4" xfId="1" applyFont="1" applyFill="1" applyBorder="1" applyAlignment="1">
      <alignment vertical="center" shrinkToFit="1"/>
    </xf>
    <xf numFmtId="0" fontId="8" fillId="0" borderId="17" xfId="1" applyFont="1" applyFill="1" applyBorder="1" applyAlignment="1">
      <alignment vertical="center" shrinkToFit="1"/>
    </xf>
    <xf numFmtId="0" fontId="31" fillId="0" borderId="0" xfId="1" applyFont="1" applyFill="1" applyBorder="1" applyAlignment="1">
      <alignment vertical="center" shrinkToFit="1"/>
    </xf>
    <xf numFmtId="0" fontId="8" fillId="0" borderId="0" xfId="1" applyFont="1" applyFill="1" applyBorder="1" applyAlignment="1">
      <alignment vertical="center" shrinkToFit="1"/>
    </xf>
    <xf numFmtId="0" fontId="8" fillId="0" borderId="10" xfId="1" applyFont="1" applyFill="1" applyBorder="1" applyAlignment="1">
      <alignment vertical="center" shrinkToFit="1"/>
    </xf>
    <xf numFmtId="0" fontId="31" fillId="0" borderId="14" xfId="1" applyFont="1" applyFill="1" applyBorder="1" applyAlignment="1">
      <alignment vertical="center" shrinkToFit="1"/>
    </xf>
    <xf numFmtId="0" fontId="31" fillId="0" borderId="7" xfId="1" applyFont="1" applyFill="1" applyBorder="1" applyAlignment="1">
      <alignment vertical="center" shrinkToFit="1"/>
    </xf>
    <xf numFmtId="0" fontId="8" fillId="0" borderId="16" xfId="1" applyFont="1" applyFill="1" applyBorder="1" applyAlignment="1">
      <alignment vertical="center" shrinkToFit="1"/>
    </xf>
    <xf numFmtId="177" fontId="13" fillId="0" borderId="0" xfId="1" applyNumberFormat="1" applyFont="1" applyFill="1" applyBorder="1" applyAlignment="1" applyProtection="1">
      <alignment horizontal="left" vertical="center" shrinkToFit="1"/>
    </xf>
    <xf numFmtId="0" fontId="31" fillId="0" borderId="0" xfId="0" applyFont="1" applyFill="1" applyBorder="1" applyAlignment="1">
      <alignment vertical="center" wrapText="1" shrinkToFit="1"/>
    </xf>
    <xf numFmtId="0" fontId="8" fillId="0" borderId="1" xfId="8" applyFont="1" applyBorder="1" applyAlignment="1">
      <alignment horizontal="center" vertical="center" wrapText="1"/>
    </xf>
    <xf numFmtId="0" fontId="8" fillId="0" borderId="1" xfId="20" applyFont="1" applyFill="1" applyBorder="1" applyAlignment="1">
      <alignment horizontal="center" shrinkToFit="1"/>
    </xf>
    <xf numFmtId="0" fontId="8" fillId="0" borderId="0" xfId="1" applyFont="1" applyFill="1" applyBorder="1" applyAlignment="1" applyProtection="1">
      <alignment vertical="center" shrinkToFit="1"/>
    </xf>
    <xf numFmtId="0" fontId="8" fillId="0" borderId="3" xfId="8" applyFont="1" applyBorder="1" applyAlignment="1">
      <alignment horizontal="center" vertical="center" wrapText="1"/>
    </xf>
    <xf numFmtId="0" fontId="8" fillId="0" borderId="3" xfId="20" applyNumberFormat="1" applyFont="1" applyFill="1" applyBorder="1" applyAlignment="1">
      <alignment horizontal="center" shrinkToFit="1"/>
    </xf>
    <xf numFmtId="0" fontId="8" fillId="0" borderId="9" xfId="8" applyFont="1" applyBorder="1" applyAlignment="1">
      <alignment horizontal="center" vertical="center" wrapText="1"/>
    </xf>
    <xf numFmtId="0" fontId="8" fillId="0" borderId="9" xfId="20" applyNumberFormat="1" applyFont="1" applyFill="1" applyBorder="1" applyAlignment="1">
      <alignment horizontal="center" shrinkToFit="1"/>
    </xf>
    <xf numFmtId="0" fontId="29" fillId="0" borderId="0" xfId="20" applyFont="1" applyFill="1" applyAlignment="1">
      <alignment vertical="center" shrinkToFit="1"/>
    </xf>
    <xf numFmtId="0" fontId="8" fillId="0" borderId="0" xfId="1" quotePrefix="1" applyFont="1" applyFill="1" applyBorder="1" applyAlignment="1" applyProtection="1">
      <alignment vertical="center" shrinkToFit="1"/>
    </xf>
    <xf numFmtId="0" fontId="29" fillId="0" borderId="14" xfId="20" applyFont="1" applyFill="1" applyBorder="1" applyAlignment="1">
      <alignment horizontal="center" vertical="center" shrinkToFit="1"/>
    </xf>
    <xf numFmtId="0" fontId="29" fillId="0" borderId="7" xfId="20" applyFont="1" applyFill="1" applyBorder="1" applyAlignment="1">
      <alignment horizontal="center" vertical="center" shrinkToFit="1"/>
    </xf>
    <xf numFmtId="0" fontId="29" fillId="0" borderId="4" xfId="1" applyFont="1" applyFill="1" applyBorder="1" applyAlignment="1" applyProtection="1">
      <alignment horizontal="center" vertical="center" shrinkToFit="1"/>
    </xf>
    <xf numFmtId="0" fontId="29" fillId="0" borderId="7" xfId="1" applyFont="1" applyFill="1" applyBorder="1" applyAlignment="1" applyProtection="1">
      <alignment horizontal="center" vertical="center" shrinkToFit="1"/>
    </xf>
    <xf numFmtId="0" fontId="29" fillId="0" borderId="4" xfId="20" applyFont="1" applyFill="1" applyBorder="1" applyAlignment="1">
      <alignment horizontal="center" vertical="center" shrinkToFit="1"/>
    </xf>
    <xf numFmtId="0" fontId="29" fillId="0" borderId="10" xfId="20" applyFont="1" applyFill="1" applyBorder="1" applyAlignment="1">
      <alignment horizontal="center" vertical="center" shrinkToFit="1"/>
    </xf>
    <xf numFmtId="49" fontId="18" fillId="2" borderId="21" xfId="19" applyNumberFormat="1" applyFont="1" applyFill="1" applyBorder="1" applyAlignment="1">
      <alignment horizontal="center" vertical="center" shrinkToFit="1"/>
    </xf>
    <xf numFmtId="49" fontId="18" fillId="2" borderId="3" xfId="19" applyNumberFormat="1" applyFont="1" applyFill="1" applyBorder="1" applyAlignment="1">
      <alignment horizontal="center" vertical="center" shrinkToFit="1"/>
    </xf>
    <xf numFmtId="0" fontId="18" fillId="2" borderId="3" xfId="19" applyFont="1" applyFill="1" applyBorder="1" applyAlignment="1">
      <alignment horizontal="center" vertical="center" shrinkToFit="1"/>
    </xf>
    <xf numFmtId="0" fontId="18" fillId="2" borderId="3" xfId="19" applyFont="1" applyFill="1" applyBorder="1" applyAlignment="1">
      <alignment horizontal="center" shrinkToFit="1"/>
    </xf>
    <xf numFmtId="0" fontId="18" fillId="2" borderId="5" xfId="19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center" vertical="center" shrinkToFit="1"/>
    </xf>
    <xf numFmtId="176" fontId="8" fillId="3" borderId="42" xfId="0" applyNumberFormat="1" applyFont="1" applyFill="1" applyBorder="1" applyAlignment="1">
      <alignment horizontal="center" vertical="center" shrinkToFit="1"/>
    </xf>
    <xf numFmtId="176" fontId="8" fillId="3" borderId="40" xfId="0" applyNumberFormat="1" applyFont="1" applyFill="1" applyBorder="1" applyAlignment="1">
      <alignment horizontal="center" vertical="center" shrinkToFit="1"/>
    </xf>
    <xf numFmtId="0" fontId="29" fillId="3" borderId="14" xfId="1" applyFont="1" applyFill="1" applyBorder="1" applyAlignment="1" applyProtection="1">
      <alignment horizontal="center" vertical="center" shrinkToFit="1"/>
    </xf>
    <xf numFmtId="0" fontId="29" fillId="3" borderId="10" xfId="1" applyFont="1" applyFill="1" applyBorder="1" applyAlignment="1" applyProtection="1">
      <alignment horizontal="center" vertical="center" shrinkToFit="1"/>
    </xf>
    <xf numFmtId="0" fontId="29" fillId="3" borderId="16" xfId="1" applyFont="1" applyFill="1" applyBorder="1" applyAlignment="1" applyProtection="1">
      <alignment horizontal="center" vertical="center" shrinkToFit="1"/>
    </xf>
    <xf numFmtId="0" fontId="31" fillId="3" borderId="14" xfId="1" applyFont="1" applyFill="1" applyBorder="1" applyAlignment="1" applyProtection="1">
      <alignment horizontal="center" vertical="center" shrinkToFit="1"/>
    </xf>
    <xf numFmtId="0" fontId="31" fillId="3" borderId="10" xfId="1" applyFont="1" applyFill="1" applyBorder="1" applyAlignment="1" applyProtection="1">
      <alignment horizontal="center" vertical="center" shrinkToFit="1"/>
    </xf>
    <xf numFmtId="0" fontId="8" fillId="3" borderId="24" xfId="0" applyFont="1" applyFill="1" applyBorder="1" applyAlignment="1">
      <alignment horizontal="center" vertical="center" shrinkToFit="1"/>
    </xf>
    <xf numFmtId="0" fontId="8" fillId="3" borderId="25" xfId="0" applyFont="1" applyFill="1" applyBorder="1" applyAlignment="1">
      <alignment horizontal="center" vertical="center" shrinkToFit="1"/>
    </xf>
    <xf numFmtId="49" fontId="18" fillId="2" borderId="37" xfId="19" applyNumberFormat="1" applyFont="1" applyFill="1" applyBorder="1" applyAlignment="1">
      <alignment horizontal="center" vertical="center" shrinkToFit="1"/>
    </xf>
    <xf numFmtId="49" fontId="18" fillId="2" borderId="9" xfId="19" applyNumberFormat="1" applyFont="1" applyFill="1" applyBorder="1" applyAlignment="1">
      <alignment horizontal="center" vertical="center" shrinkToFit="1"/>
    </xf>
    <xf numFmtId="0" fontId="18" fillId="2" borderId="9" xfId="19" applyFont="1" applyFill="1" applyBorder="1" applyAlignment="1">
      <alignment horizontal="center" vertical="center" shrinkToFit="1"/>
    </xf>
    <xf numFmtId="0" fontId="18" fillId="2" borderId="9" xfId="19" applyFont="1" applyFill="1" applyBorder="1" applyAlignment="1">
      <alignment horizontal="center" shrinkToFit="1"/>
    </xf>
    <xf numFmtId="0" fontId="18" fillId="2" borderId="11" xfId="19" applyFont="1" applyFill="1" applyBorder="1" applyAlignment="1">
      <alignment horizontal="center" vertical="center" shrinkToFit="1"/>
    </xf>
    <xf numFmtId="49" fontId="37" fillId="2" borderId="8" xfId="19" applyNumberFormat="1" applyFont="1" applyFill="1" applyBorder="1" applyAlignment="1">
      <alignment horizontal="center" vertical="center" shrinkToFit="1"/>
    </xf>
    <xf numFmtId="49" fontId="37" fillId="2" borderId="7" xfId="19" applyNumberFormat="1" applyFont="1" applyFill="1" applyBorder="1" applyAlignment="1">
      <alignment horizontal="center" vertical="center" shrinkToFit="1"/>
    </xf>
    <xf numFmtId="0" fontId="18" fillId="2" borderId="7" xfId="19" applyFont="1" applyFill="1" applyBorder="1" applyAlignment="1">
      <alignment horizontal="center" vertical="center" shrinkToFit="1"/>
    </xf>
    <xf numFmtId="0" fontId="18" fillId="2" borderId="17" xfId="19" applyFont="1" applyFill="1" applyBorder="1" applyAlignment="1">
      <alignment horizontal="center" vertical="center" shrinkToFit="1"/>
    </xf>
    <xf numFmtId="0" fontId="29" fillId="0" borderId="10" xfId="1" applyFont="1" applyFill="1" applyBorder="1" applyAlignment="1" applyProtection="1">
      <alignment horizontal="center" vertical="center" shrinkToFit="1"/>
    </xf>
    <xf numFmtId="0" fontId="29" fillId="0" borderId="3" xfId="1" applyFont="1" applyFill="1" applyBorder="1" applyAlignment="1" applyProtection="1">
      <alignment horizontal="center" vertical="center" shrinkToFit="1"/>
    </xf>
    <xf numFmtId="0" fontId="29" fillId="0" borderId="9" xfId="1" applyFont="1" applyFill="1" applyBorder="1" applyAlignment="1" applyProtection="1">
      <alignment horizontal="center" vertical="center" shrinkToFit="1"/>
    </xf>
    <xf numFmtId="0" fontId="31" fillId="0" borderId="7" xfId="1" applyFont="1" applyFill="1" applyBorder="1" applyAlignment="1" applyProtection="1">
      <alignment horizontal="center" vertical="center" shrinkToFit="1"/>
    </xf>
    <xf numFmtId="0" fontId="31" fillId="0" borderId="9" xfId="1" applyFont="1" applyFill="1" applyBorder="1" applyAlignment="1" applyProtection="1">
      <alignment horizontal="center" vertical="center" shrinkToFit="1"/>
    </xf>
    <xf numFmtId="176" fontId="8" fillId="0" borderId="5" xfId="0" applyNumberFormat="1" applyFont="1" applyFill="1" applyBorder="1" applyAlignment="1">
      <alignment horizontal="center" vertical="center" shrinkToFit="1"/>
    </xf>
    <xf numFmtId="176" fontId="8" fillId="0" borderId="11" xfId="0" applyNumberFormat="1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shrinkToFit="1"/>
    </xf>
    <xf numFmtId="0" fontId="30" fillId="0" borderId="3" xfId="15" applyFont="1" applyFill="1" applyBorder="1" applyAlignment="1">
      <alignment horizontal="center" vertical="center" shrinkToFit="1"/>
    </xf>
    <xf numFmtId="0" fontId="29" fillId="0" borderId="16" xfId="1" applyFont="1" applyFill="1" applyBorder="1" applyAlignment="1" applyProtection="1">
      <alignment horizontal="center" vertical="center" shrinkToFit="1"/>
    </xf>
    <xf numFmtId="0" fontId="31" fillId="0" borderId="3" xfId="15" applyFont="1" applyFill="1" applyBorder="1" applyAlignment="1">
      <alignment horizontal="center" vertical="center" shrinkToFit="1"/>
    </xf>
    <xf numFmtId="0" fontId="29" fillId="4" borderId="16" xfId="1" applyFont="1" applyFill="1" applyBorder="1" applyAlignment="1" applyProtection="1">
      <alignment horizontal="center" vertical="center" shrinkToFit="1"/>
    </xf>
    <xf numFmtId="0" fontId="29" fillId="4" borderId="7" xfId="1" applyFont="1" applyFill="1" applyBorder="1" applyAlignment="1" applyProtection="1">
      <alignment horizontal="center" vertical="center" shrinkToFit="1"/>
    </xf>
    <xf numFmtId="0" fontId="29" fillId="4" borderId="4" xfId="1" applyFont="1" applyFill="1" applyBorder="1" applyAlignment="1" applyProtection="1">
      <alignment horizontal="center" vertical="center" shrinkToFit="1"/>
    </xf>
    <xf numFmtId="0" fontId="8" fillId="0" borderId="20" xfId="0" applyFont="1" applyFill="1" applyBorder="1" applyAlignment="1">
      <alignment horizontal="center" vertical="center" shrinkToFit="1"/>
    </xf>
    <xf numFmtId="0" fontId="8" fillId="0" borderId="34" xfId="0" applyFont="1" applyFill="1" applyBorder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>
      <alignment horizontal="center" vertical="center" shrinkToFit="1"/>
    </xf>
    <xf numFmtId="0" fontId="29" fillId="0" borderId="14" xfId="1" applyFont="1" applyFill="1" applyBorder="1" applyAlignment="1" applyProtection="1">
      <alignment horizontal="center" vertical="center" shrinkToFit="1"/>
    </xf>
    <xf numFmtId="0" fontId="29" fillId="0" borderId="1" xfId="1" applyFont="1" applyFill="1" applyBorder="1" applyAlignment="1" applyProtection="1">
      <alignment horizontal="center" vertical="center" shrinkToFit="1"/>
    </xf>
    <xf numFmtId="0" fontId="31" fillId="0" borderId="1" xfId="1" applyFont="1" applyFill="1" applyBorder="1" applyAlignment="1" applyProtection="1">
      <alignment horizontal="center" vertical="center" shrinkToFit="1"/>
    </xf>
    <xf numFmtId="0" fontId="31" fillId="0" borderId="3" xfId="1" applyFont="1" applyFill="1" applyBorder="1" applyAlignment="1" applyProtection="1">
      <alignment horizontal="center" vertical="center" shrinkToFit="1"/>
    </xf>
    <xf numFmtId="0" fontId="8" fillId="0" borderId="33" xfId="0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 shrinkToFit="1"/>
    </xf>
    <xf numFmtId="0" fontId="31" fillId="0" borderId="4" xfId="20" applyFont="1" applyFill="1" applyBorder="1" applyAlignment="1">
      <alignment horizontal="center" vertical="center" shrinkToFit="1"/>
    </xf>
    <xf numFmtId="0" fontId="31" fillId="0" borderId="7" xfId="20" applyFont="1" applyFill="1" applyBorder="1" applyAlignment="1">
      <alignment horizontal="center" vertical="center" shrinkToFit="1"/>
    </xf>
    <xf numFmtId="0" fontId="31" fillId="0" borderId="4" xfId="1" applyFont="1" applyFill="1" applyBorder="1" applyAlignment="1" applyProtection="1">
      <alignment horizontal="center" vertical="center" shrinkToFit="1"/>
    </xf>
    <xf numFmtId="0" fontId="31" fillId="0" borderId="10" xfId="1" applyFont="1" applyFill="1" applyBorder="1" applyAlignment="1" applyProtection="1">
      <alignment horizontal="center" vertical="center" shrinkToFit="1"/>
    </xf>
    <xf numFmtId="0" fontId="31" fillId="0" borderId="38" xfId="20" applyFont="1" applyFill="1" applyBorder="1" applyAlignment="1">
      <alignment horizontal="center" vertical="center" shrinkToFit="1"/>
    </xf>
    <xf numFmtId="0" fontId="31" fillId="0" borderId="35" xfId="20" applyFont="1" applyFill="1" applyBorder="1" applyAlignment="1">
      <alignment horizontal="center" vertical="center" shrinkToFit="1"/>
    </xf>
    <xf numFmtId="0" fontId="29" fillId="5" borderId="16" xfId="20" applyFont="1" applyFill="1" applyBorder="1" applyAlignment="1">
      <alignment horizontal="center" vertical="center" shrinkToFit="1"/>
    </xf>
    <xf numFmtId="0" fontId="29" fillId="5" borderId="10" xfId="20" applyFont="1" applyFill="1" applyBorder="1" applyAlignment="1">
      <alignment horizontal="center" vertical="center" shrinkToFit="1"/>
    </xf>
    <xf numFmtId="0" fontId="29" fillId="5" borderId="16" xfId="1" applyFont="1" applyFill="1" applyBorder="1" applyAlignment="1" applyProtection="1">
      <alignment horizontal="center" vertical="center" shrinkToFit="1"/>
    </xf>
    <xf numFmtId="0" fontId="29" fillId="5" borderId="10" xfId="1" applyFont="1" applyFill="1" applyBorder="1" applyAlignment="1" applyProtection="1">
      <alignment horizontal="center" vertical="center" shrinkToFit="1"/>
    </xf>
    <xf numFmtId="0" fontId="31" fillId="0" borderId="16" xfId="1" applyFont="1" applyFill="1" applyBorder="1" applyAlignment="1" applyProtection="1">
      <alignment horizontal="center" vertical="center" shrinkToFit="1"/>
    </xf>
    <xf numFmtId="0" fontId="8" fillId="0" borderId="25" xfId="0" applyFont="1" applyFill="1" applyBorder="1" applyAlignment="1">
      <alignment horizontal="center" vertical="center" shrinkToFit="1"/>
    </xf>
    <xf numFmtId="0" fontId="31" fillId="0" borderId="10" xfId="20" applyFont="1" applyFill="1" applyBorder="1" applyAlignment="1">
      <alignment horizontal="center" vertical="center" shrinkToFit="1"/>
    </xf>
    <xf numFmtId="0" fontId="29" fillId="4" borderId="3" xfId="1" applyFont="1" applyFill="1" applyBorder="1" applyAlignment="1" applyProtection="1">
      <alignment horizontal="center" vertical="center" shrinkToFit="1"/>
    </xf>
    <xf numFmtId="0" fontId="7" fillId="2" borderId="0" xfId="2" applyFont="1" applyFill="1" applyBorder="1" applyAlignment="1">
      <alignment vertical="center" shrinkToFit="1"/>
    </xf>
    <xf numFmtId="176" fontId="7" fillId="2" borderId="22" xfId="2" applyNumberFormat="1" applyFont="1" applyFill="1" applyBorder="1" applyAlignment="1">
      <alignment vertical="center" shrinkToFit="1"/>
    </xf>
    <xf numFmtId="0" fontId="5" fillId="2" borderId="0" xfId="1" applyFont="1" applyFill="1" applyBorder="1" applyAlignment="1" applyProtection="1">
      <alignment horizontal="center" vertical="center" shrinkToFit="1"/>
    </xf>
    <xf numFmtId="0" fontId="3" fillId="2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center" shrinkToFit="1"/>
    </xf>
    <xf numFmtId="0" fontId="5" fillId="2" borderId="0" xfId="2" applyFont="1" applyFill="1" applyBorder="1" applyAlignment="1">
      <alignment vertical="center" shrinkToFit="1"/>
    </xf>
    <xf numFmtId="0" fontId="29" fillId="0" borderId="0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horizontal="center" vertical="top" shrinkToFit="1"/>
    </xf>
    <xf numFmtId="0" fontId="31" fillId="0" borderId="1" xfId="1" applyFont="1" applyFill="1" applyBorder="1" applyAlignment="1" applyProtection="1">
      <alignment horizontal="left" vertical="center" shrinkToFit="1"/>
    </xf>
    <xf numFmtId="0" fontId="31" fillId="0" borderId="2" xfId="1" applyFont="1" applyFill="1" applyBorder="1" applyAlignment="1" applyProtection="1">
      <alignment horizontal="left" vertical="center" shrinkToFit="1"/>
    </xf>
    <xf numFmtId="0" fontId="31" fillId="0" borderId="9" xfId="1" applyFont="1" applyFill="1" applyBorder="1" applyAlignment="1" applyProtection="1">
      <alignment horizontal="left" vertical="center" shrinkToFit="1"/>
    </xf>
    <xf numFmtId="0" fontId="31" fillId="0" borderId="11" xfId="1" applyFont="1" applyFill="1" applyBorder="1" applyAlignment="1" applyProtection="1">
      <alignment horizontal="left" vertical="center" shrinkToFit="1"/>
    </xf>
    <xf numFmtId="0" fontId="7" fillId="0" borderId="29" xfId="1" applyFont="1" applyFill="1" applyBorder="1" applyAlignment="1" applyProtection="1">
      <alignment horizontal="center" vertical="center" shrinkToFit="1"/>
    </xf>
    <xf numFmtId="0" fontId="7" fillId="0" borderId="30" xfId="1" applyFont="1" applyFill="1" applyBorder="1" applyAlignment="1" applyProtection="1">
      <alignment horizontal="center" vertical="center" shrinkToFit="1"/>
    </xf>
    <xf numFmtId="0" fontId="7" fillId="0" borderId="26" xfId="1" applyFont="1" applyFill="1" applyBorder="1" applyAlignment="1" applyProtection="1">
      <alignment horizontal="center" vertical="center" shrinkToFit="1"/>
    </xf>
    <xf numFmtId="0" fontId="2" fillId="2" borderId="0" xfId="1" applyFont="1" applyFill="1" applyBorder="1" applyAlignment="1" applyProtection="1">
      <alignment vertical="center" shrinkToFit="1"/>
    </xf>
    <xf numFmtId="0" fontId="12" fillId="2" borderId="0" xfId="2" applyFont="1" applyFill="1" applyBorder="1" applyAlignment="1">
      <alignment vertical="center" shrinkToFit="1"/>
    </xf>
    <xf numFmtId="0" fontId="8" fillId="0" borderId="24" xfId="0" applyFont="1" applyFill="1" applyBorder="1" applyAlignment="1">
      <alignment horizontal="center" vertical="center" shrinkToFit="1"/>
    </xf>
    <xf numFmtId="176" fontId="8" fillId="0" borderId="32" xfId="0" applyNumberFormat="1" applyFont="1" applyFill="1" applyBorder="1" applyAlignment="1">
      <alignment horizontal="center" vertical="center" shrinkToFit="1"/>
    </xf>
    <xf numFmtId="0" fontId="29" fillId="6" borderId="3" xfId="1" applyFont="1" applyFill="1" applyBorder="1" applyAlignment="1" applyProtection="1">
      <alignment horizontal="center" vertical="center" shrinkToFit="1"/>
    </xf>
    <xf numFmtId="0" fontId="29" fillId="6" borderId="4" xfId="1" applyFont="1" applyFill="1" applyBorder="1" applyAlignment="1" applyProtection="1">
      <alignment horizontal="center" vertical="center" shrinkToFit="1"/>
    </xf>
    <xf numFmtId="0" fontId="29" fillId="6" borderId="7" xfId="1" applyFont="1" applyFill="1" applyBorder="1" applyAlignment="1" applyProtection="1">
      <alignment horizontal="center" vertical="center" shrinkToFit="1"/>
    </xf>
    <xf numFmtId="0" fontId="29" fillId="0" borderId="16" xfId="20" applyFont="1" applyFill="1" applyBorder="1" applyAlignment="1">
      <alignment horizontal="center" vertical="center" shrinkToFit="1"/>
    </xf>
    <xf numFmtId="0" fontId="3" fillId="0" borderId="0" xfId="1" applyFont="1" applyFill="1" applyBorder="1" applyAlignment="1" applyProtection="1">
      <alignment horizontal="center" vertical="top" shrinkToFit="1"/>
    </xf>
    <xf numFmtId="0" fontId="8" fillId="0" borderId="14" xfId="0" applyFont="1" applyFill="1" applyBorder="1" applyAlignment="1">
      <alignment horizontal="center" vertical="center" shrinkToFit="1"/>
    </xf>
    <xf numFmtId="176" fontId="8" fillId="0" borderId="17" xfId="0" applyNumberFormat="1" applyFont="1" applyFill="1" applyBorder="1" applyAlignment="1">
      <alignment horizontal="center" vertical="center" shrinkToFit="1"/>
    </xf>
    <xf numFmtId="0" fontId="35" fillId="2" borderId="36" xfId="20" applyFont="1" applyFill="1" applyBorder="1" applyAlignment="1">
      <alignment horizontal="center" vertical="center" wrapText="1"/>
    </xf>
    <xf numFmtId="0" fontId="35" fillId="0" borderId="1" xfId="8" applyFont="1" applyBorder="1" applyAlignment="1">
      <alignment horizontal="center" vertical="center" wrapText="1"/>
    </xf>
    <xf numFmtId="0" fontId="8" fillId="2" borderId="1" xfId="20" applyFont="1" applyFill="1" applyBorder="1" applyAlignment="1">
      <alignment horizontal="center" shrinkToFit="1"/>
    </xf>
    <xf numFmtId="0" fontId="8" fillId="2" borderId="1" xfId="20" applyFont="1" applyFill="1" applyBorder="1" applyAlignment="1">
      <alignment horizontal="center" vertical="center" shrinkToFit="1"/>
    </xf>
    <xf numFmtId="0" fontId="8" fillId="2" borderId="2" xfId="20" applyFont="1" applyFill="1" applyBorder="1" applyAlignment="1">
      <alignment horizontal="center" vertical="center" shrinkToFit="1"/>
    </xf>
    <xf numFmtId="0" fontId="8" fillId="2" borderId="37" xfId="20" applyFont="1" applyFill="1" applyBorder="1" applyAlignment="1">
      <alignment horizontal="center" vertical="center" wrapText="1"/>
    </xf>
    <xf numFmtId="0" fontId="44" fillId="0" borderId="9" xfId="8" applyFont="1" applyBorder="1" applyAlignment="1">
      <alignment horizontal="center" vertical="center" wrapText="1"/>
    </xf>
    <xf numFmtId="49" fontId="8" fillId="2" borderId="9" xfId="20" applyNumberFormat="1" applyFont="1" applyFill="1" applyBorder="1" applyAlignment="1">
      <alignment horizontal="center" vertical="center" shrinkToFit="1"/>
    </xf>
    <xf numFmtId="0" fontId="8" fillId="2" borderId="9" xfId="20" applyNumberFormat="1" applyFont="1" applyFill="1" applyBorder="1" applyAlignment="1">
      <alignment horizontal="center"/>
    </xf>
    <xf numFmtId="49" fontId="8" fillId="2" borderId="9" xfId="20" applyNumberFormat="1" applyFont="1" applyFill="1" applyBorder="1" applyAlignment="1">
      <alignment horizontal="center"/>
    </xf>
    <xf numFmtId="49" fontId="8" fillId="2" borderId="11" xfId="20" applyNumberFormat="1" applyFont="1" applyFill="1" applyBorder="1" applyAlignment="1">
      <alignment horizontal="center"/>
    </xf>
    <xf numFmtId="0" fontId="8" fillId="2" borderId="21" xfId="20" applyFont="1" applyFill="1" applyBorder="1" applyAlignment="1">
      <alignment horizontal="center" vertical="center" wrapText="1"/>
    </xf>
    <xf numFmtId="0" fontId="44" fillId="0" borderId="3" xfId="8" applyFont="1" applyBorder="1" applyAlignment="1">
      <alignment horizontal="center" vertical="center" wrapText="1"/>
    </xf>
    <xf numFmtId="49" fontId="8" fillId="2" borderId="3" xfId="20" applyNumberFormat="1" applyFont="1" applyFill="1" applyBorder="1" applyAlignment="1">
      <alignment horizontal="center" vertical="center" shrinkToFit="1"/>
    </xf>
    <xf numFmtId="0" fontId="8" fillId="2" borderId="3" xfId="20" applyNumberFormat="1" applyFont="1" applyFill="1" applyBorder="1" applyAlignment="1">
      <alignment horizontal="center"/>
    </xf>
    <xf numFmtId="49" fontId="8" fillId="2" borderId="3" xfId="20" applyNumberFormat="1" applyFont="1" applyFill="1" applyBorder="1" applyAlignment="1">
      <alignment horizontal="center"/>
    </xf>
    <xf numFmtId="49" fontId="8" fillId="2" borderId="5" xfId="20" applyNumberFormat="1" applyFont="1" applyFill="1" applyBorder="1" applyAlignment="1">
      <alignment horizontal="center"/>
    </xf>
  </cellXfs>
  <cellStyles count="42">
    <cellStyle name="Heading" xfId="4"/>
    <cellStyle name="Heading1" xfId="5"/>
    <cellStyle name="Result" xfId="6"/>
    <cellStyle name="Result2" xfId="7"/>
    <cellStyle name="一般" xfId="0" builtinId="0"/>
    <cellStyle name="一般 2" xfId="8"/>
    <cellStyle name="一般 2 2" xfId="9"/>
    <cellStyle name="一般 2 2 2" xfId="18"/>
    <cellStyle name="一般 2 2 3" xfId="23"/>
    <cellStyle name="一般 2 2 4" xfId="31"/>
    <cellStyle name="一般 2 3" xfId="10"/>
    <cellStyle name="一般 2 3 2" xfId="24"/>
    <cellStyle name="一般 2 3 3" xfId="32"/>
    <cellStyle name="一般 2 4" xfId="11"/>
    <cellStyle name="一般 2 4 2" xfId="25"/>
    <cellStyle name="一般 2 4 3" xfId="33"/>
    <cellStyle name="一般 2 5" xfId="3"/>
    <cellStyle name="一般 2 5 2" xfId="1"/>
    <cellStyle name="一般 2 5 3" xfId="26"/>
    <cellStyle name="一般 2 5 4" xfId="34"/>
    <cellStyle name="一般 2 6" xfId="22"/>
    <cellStyle name="一般 2 7" xfId="21"/>
    <cellStyle name="一般 3" xfId="12"/>
    <cellStyle name="一般 3 2" xfId="27"/>
    <cellStyle name="一般 3 3" xfId="35"/>
    <cellStyle name="一般 4" xfId="13"/>
    <cellStyle name="一般 4 2" xfId="28"/>
    <cellStyle name="一般 4 3" xfId="36"/>
    <cellStyle name="一般 5" xfId="14"/>
    <cellStyle name="一般 5 2" xfId="29"/>
    <cellStyle name="一般 5 3" xfId="37"/>
    <cellStyle name="一般 6" xfId="2"/>
    <cellStyle name="一般 6 2" xfId="15"/>
    <cellStyle name="一般 6 2 2" xfId="20"/>
    <cellStyle name="一般 6 3" xfId="16"/>
    <cellStyle name="一般 6 4" xfId="30"/>
    <cellStyle name="一般 6 5" xfId="38"/>
    <cellStyle name="一般 7" xfId="17"/>
    <cellStyle name="一般 7 2" xfId="39"/>
    <cellStyle name="一般 71" xfId="40"/>
    <cellStyle name="一般 8" xfId="19"/>
    <cellStyle name="千分位 2" xfId="41"/>
  </cellStyles>
  <dxfs count="0"/>
  <tableStyles count="0" defaultTableStyle="TableStyleMedium2" defaultPivotStyle="PivotStyleLight16"/>
  <colors>
    <mruColors>
      <color rgb="FFFFFFCC"/>
      <color rgb="FFFDD2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57"/>
  <sheetViews>
    <sheetView view="pageBreakPreview" zoomScaleNormal="100" zoomScaleSheetLayoutView="100" workbookViewId="0">
      <selection activeCell="J23" sqref="J23:J24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259" t="s">
        <v>301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1"/>
      <c r="R1" s="1"/>
      <c r="S1" s="1"/>
      <c r="T1" s="1"/>
      <c r="U1" s="1"/>
      <c r="V1" s="1"/>
      <c r="W1" s="1"/>
    </row>
    <row r="2" spans="1:32" s="65" customFormat="1" ht="23.25" customHeight="1">
      <c r="A2" s="63" t="s">
        <v>43</v>
      </c>
      <c r="B2" s="260" t="s">
        <v>44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  <c r="Q2" s="64"/>
      <c r="R2" s="64"/>
      <c r="S2" s="64"/>
      <c r="T2" s="64"/>
      <c r="U2" s="64"/>
      <c r="V2" s="64"/>
    </row>
    <row r="3" spans="1:32" s="65" customFormat="1" ht="23.25" customHeight="1" thickBot="1">
      <c r="A3" s="66" t="s">
        <v>45</v>
      </c>
      <c r="B3" s="262" t="s">
        <v>53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3"/>
      <c r="Q3" s="64"/>
      <c r="R3" s="64"/>
      <c r="S3" s="64"/>
      <c r="T3" s="64"/>
      <c r="U3" s="64"/>
      <c r="V3" s="64"/>
    </row>
    <row r="4" spans="1:32" s="116" customFormat="1" ht="27.6" customHeight="1" thickBot="1">
      <c r="A4" s="28" t="s">
        <v>0</v>
      </c>
      <c r="B4" s="29" t="s">
        <v>1</v>
      </c>
      <c r="C4" s="264" t="s">
        <v>2</v>
      </c>
      <c r="D4" s="265"/>
      <c r="E4" s="264" t="s">
        <v>3</v>
      </c>
      <c r="F4" s="266"/>
      <c r="G4" s="30" t="s">
        <v>4</v>
      </c>
      <c r="H4" s="31" t="s">
        <v>5</v>
      </c>
      <c r="I4" s="6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P4" s="33" t="s">
        <v>15</v>
      </c>
      <c r="Q4" s="69"/>
      <c r="R4" s="267"/>
      <c r="S4" s="115"/>
      <c r="T4" s="254"/>
      <c r="U4" s="115"/>
      <c r="V4" s="254"/>
      <c r="W4" s="255"/>
      <c r="X4" s="115"/>
      <c r="Y4" s="257"/>
      <c r="Z4" s="252"/>
      <c r="AA4" s="252"/>
      <c r="AB4" s="252"/>
      <c r="AC4" s="252"/>
      <c r="AD4" s="252"/>
      <c r="AE4" s="252"/>
      <c r="AF4" s="253"/>
    </row>
    <row r="5" spans="1:32" ht="18" hidden="1" customHeight="1">
      <c r="A5" s="22">
        <v>43038</v>
      </c>
      <c r="B5" s="223" t="s">
        <v>46</v>
      </c>
      <c r="C5" s="96"/>
      <c r="D5" s="223"/>
      <c r="E5" s="96"/>
      <c r="F5" s="223"/>
      <c r="G5" s="223" t="s">
        <v>52</v>
      </c>
      <c r="H5" s="54"/>
      <c r="I5" s="248" t="s">
        <v>38</v>
      </c>
      <c r="J5" s="269">
        <v>5.4</v>
      </c>
      <c r="K5" s="237">
        <v>2</v>
      </c>
      <c r="L5" s="237">
        <v>1.2</v>
      </c>
      <c r="M5" s="237">
        <v>1</v>
      </c>
      <c r="N5" s="237"/>
      <c r="O5" s="237">
        <v>2.5</v>
      </c>
      <c r="P5" s="231">
        <v>730.5</v>
      </c>
      <c r="R5" s="268"/>
      <c r="T5" s="254"/>
      <c r="V5" s="254"/>
      <c r="W5" s="256"/>
      <c r="X5" s="3"/>
      <c r="Y5" s="257"/>
      <c r="Z5" s="252"/>
      <c r="AA5" s="252"/>
      <c r="AB5" s="252"/>
      <c r="AC5" s="252"/>
      <c r="AD5" s="252"/>
      <c r="AE5" s="252"/>
      <c r="AF5" s="253"/>
    </row>
    <row r="6" spans="1:32" ht="18" hidden="1" customHeight="1">
      <c r="A6" s="26" t="s">
        <v>19</v>
      </c>
      <c r="B6" s="184"/>
      <c r="C6" s="34"/>
      <c r="D6" s="184"/>
      <c r="E6" s="34"/>
      <c r="F6" s="184"/>
      <c r="G6" s="184"/>
      <c r="H6" s="55"/>
      <c r="I6" s="215"/>
      <c r="J6" s="228"/>
      <c r="K6" s="219"/>
      <c r="L6" s="219"/>
      <c r="M6" s="219"/>
      <c r="N6" s="219"/>
      <c r="O6" s="219"/>
      <c r="P6" s="217" t="e">
        <v>#VALUE!</v>
      </c>
      <c r="R6" s="125"/>
      <c r="T6" s="125"/>
      <c r="V6" s="125"/>
      <c r="W6" s="125"/>
    </row>
    <row r="7" spans="1:32" ht="18" hidden="1" customHeight="1">
      <c r="A7" s="24">
        <v>43039</v>
      </c>
      <c r="B7" s="183" t="s">
        <v>7</v>
      </c>
      <c r="C7" s="96"/>
      <c r="D7" s="183"/>
      <c r="E7" s="96"/>
      <c r="F7" s="183"/>
      <c r="G7" s="183" t="s">
        <v>37</v>
      </c>
      <c r="H7" s="97"/>
      <c r="I7" s="238"/>
      <c r="J7" s="228">
        <v>5.5</v>
      </c>
      <c r="K7" s="219">
        <v>2.1</v>
      </c>
      <c r="L7" s="219">
        <v>1.3</v>
      </c>
      <c r="M7" s="219"/>
      <c r="N7" s="219"/>
      <c r="O7" s="219">
        <v>2.8</v>
      </c>
      <c r="P7" s="217">
        <v>701</v>
      </c>
      <c r="R7" s="125"/>
      <c r="V7" s="125"/>
      <c r="W7" s="125"/>
    </row>
    <row r="8" spans="1:32" s="3" customFormat="1" ht="18" hidden="1" customHeight="1">
      <c r="A8" s="23" t="s">
        <v>16</v>
      </c>
      <c r="B8" s="184"/>
      <c r="C8" s="27"/>
      <c r="D8" s="184"/>
      <c r="E8" s="27"/>
      <c r="F8" s="184"/>
      <c r="G8" s="184"/>
      <c r="H8" s="34"/>
      <c r="I8" s="239"/>
      <c r="J8" s="228"/>
      <c r="K8" s="219"/>
      <c r="L8" s="219"/>
      <c r="M8" s="219"/>
      <c r="N8" s="219"/>
      <c r="O8" s="219"/>
      <c r="P8" s="270" t="e">
        <v>#VALUE!</v>
      </c>
      <c r="R8" s="17"/>
    </row>
    <row r="9" spans="1:32" ht="18" hidden="1" customHeight="1">
      <c r="A9" s="24">
        <v>43040</v>
      </c>
      <c r="B9" s="183" t="s">
        <v>57</v>
      </c>
      <c r="C9" s="83"/>
      <c r="D9" s="128"/>
      <c r="E9" s="83"/>
      <c r="F9" s="128" t="s">
        <v>61</v>
      </c>
      <c r="G9" s="227" t="s">
        <v>60</v>
      </c>
      <c r="H9" s="83"/>
      <c r="I9" s="238"/>
      <c r="J9" s="228">
        <v>5</v>
      </c>
      <c r="K9" s="219">
        <v>2</v>
      </c>
      <c r="L9" s="219">
        <v>1.6</v>
      </c>
      <c r="M9" s="219"/>
      <c r="N9" s="219"/>
      <c r="O9" s="219">
        <v>2.8</v>
      </c>
      <c r="P9" s="217">
        <v>666</v>
      </c>
      <c r="R9" s="125"/>
      <c r="V9" s="125"/>
      <c r="W9" s="125"/>
    </row>
    <row r="10" spans="1:32" s="3" customFormat="1" ht="18" hidden="1" customHeight="1">
      <c r="A10" s="26" t="s">
        <v>56</v>
      </c>
      <c r="B10" s="184"/>
      <c r="C10" s="84"/>
      <c r="D10" s="129"/>
      <c r="E10" s="84"/>
      <c r="F10" s="129"/>
      <c r="G10" s="226"/>
      <c r="H10" s="84"/>
      <c r="I10" s="239"/>
      <c r="J10" s="228"/>
      <c r="K10" s="219"/>
      <c r="L10" s="219"/>
      <c r="M10" s="219"/>
      <c r="N10" s="219"/>
      <c r="O10" s="219"/>
      <c r="P10" s="270" t="e">
        <v>#VALUE!</v>
      </c>
      <c r="R10" s="17"/>
    </row>
    <row r="11" spans="1:32" ht="18" hidden="1" customHeight="1">
      <c r="A11" s="25">
        <v>43041</v>
      </c>
      <c r="B11" s="183" t="s">
        <v>58</v>
      </c>
      <c r="C11" s="97"/>
      <c r="D11" s="127"/>
      <c r="E11" s="80"/>
      <c r="F11" s="127" t="s">
        <v>65</v>
      </c>
      <c r="G11" s="183" t="s">
        <v>37</v>
      </c>
      <c r="H11" s="97"/>
      <c r="I11" s="238" t="s">
        <v>50</v>
      </c>
      <c r="J11" s="228">
        <v>5.0999999999999996</v>
      </c>
      <c r="K11" s="219">
        <v>2.1</v>
      </c>
      <c r="L11" s="219">
        <v>1.4</v>
      </c>
      <c r="M11" s="219"/>
      <c r="N11" s="219">
        <v>1</v>
      </c>
      <c r="O11" s="219">
        <v>2.4</v>
      </c>
      <c r="P11" s="217">
        <v>761.7</v>
      </c>
      <c r="R11" s="125"/>
      <c r="S11" s="122"/>
      <c r="T11" s="122"/>
      <c r="U11" s="125"/>
      <c r="V11" s="125"/>
      <c r="W11" s="125"/>
    </row>
    <row r="12" spans="1:32" s="4" customFormat="1" ht="18" hidden="1" customHeight="1">
      <c r="A12" s="23" t="s">
        <v>18</v>
      </c>
      <c r="B12" s="184"/>
      <c r="C12" s="96"/>
      <c r="D12" s="123"/>
      <c r="E12" s="78"/>
      <c r="F12" s="123"/>
      <c r="G12" s="184"/>
      <c r="H12" s="96"/>
      <c r="I12" s="239"/>
      <c r="J12" s="228"/>
      <c r="K12" s="219"/>
      <c r="L12" s="219"/>
      <c r="M12" s="219"/>
      <c r="N12" s="219"/>
      <c r="O12" s="219"/>
      <c r="P12" s="217" t="e">
        <v>#VALUE!</v>
      </c>
      <c r="R12" s="122"/>
      <c r="S12" s="124"/>
      <c r="T12" s="3"/>
      <c r="U12" s="7"/>
      <c r="V12" s="7"/>
      <c r="W12" s="7"/>
    </row>
    <row r="13" spans="1:32" ht="18" customHeight="1">
      <c r="A13" s="25">
        <v>43467</v>
      </c>
      <c r="B13" s="183" t="s">
        <v>35</v>
      </c>
      <c r="C13" s="83" t="s">
        <v>304</v>
      </c>
      <c r="D13" s="227" t="s">
        <v>68</v>
      </c>
      <c r="E13" s="83" t="s">
        <v>173</v>
      </c>
      <c r="F13" s="227" t="s">
        <v>70</v>
      </c>
      <c r="G13" s="251" t="s">
        <v>67</v>
      </c>
      <c r="H13" s="83" t="s">
        <v>75</v>
      </c>
      <c r="I13" s="238"/>
      <c r="J13" s="228">
        <v>5.0999999999999996</v>
      </c>
      <c r="K13" s="219">
        <v>2.1</v>
      </c>
      <c r="L13" s="219">
        <v>1.7</v>
      </c>
      <c r="M13" s="219"/>
      <c r="N13" s="219"/>
      <c r="O13" s="219">
        <v>2.5</v>
      </c>
      <c r="P13" s="217">
        <f t="shared" ref="P13" si="0">(J13*70+K13*75+L13*25+M13*60+N13*120+O13*45)</f>
        <v>669.5</v>
      </c>
      <c r="R13" s="97" t="s">
        <v>175</v>
      </c>
      <c r="S13" s="185" t="s">
        <v>72</v>
      </c>
      <c r="T13" s="97" t="s">
        <v>106</v>
      </c>
      <c r="U13" s="185" t="s">
        <v>70</v>
      </c>
      <c r="V13" s="69"/>
      <c r="W13" s="69"/>
    </row>
    <row r="14" spans="1:32" ht="18" customHeight="1" thickBot="1">
      <c r="A14" s="23" t="s">
        <v>17</v>
      </c>
      <c r="B14" s="184"/>
      <c r="C14" s="84" t="s">
        <v>305</v>
      </c>
      <c r="D14" s="226"/>
      <c r="E14" s="84" t="s">
        <v>174</v>
      </c>
      <c r="F14" s="226"/>
      <c r="G14" s="251"/>
      <c r="H14" s="84" t="s">
        <v>77</v>
      </c>
      <c r="I14" s="239"/>
      <c r="J14" s="228"/>
      <c r="K14" s="219"/>
      <c r="L14" s="219"/>
      <c r="M14" s="219"/>
      <c r="N14" s="219"/>
      <c r="O14" s="219"/>
      <c r="P14" s="217" t="e">
        <v>#VALUE!</v>
      </c>
      <c r="R14" s="121" t="s">
        <v>163</v>
      </c>
      <c r="S14" s="186"/>
      <c r="T14" s="81" t="s">
        <v>107</v>
      </c>
      <c r="U14" s="186"/>
      <c r="V14" s="69"/>
      <c r="W14" s="69"/>
    </row>
    <row r="15" spans="1:32" ht="17.649999999999999" customHeight="1">
      <c r="A15" s="25">
        <f>A13+1</f>
        <v>43468</v>
      </c>
      <c r="B15" s="183" t="s">
        <v>190</v>
      </c>
      <c r="C15" s="97" t="s">
        <v>87</v>
      </c>
      <c r="D15" s="183" t="s">
        <v>69</v>
      </c>
      <c r="E15" s="79" t="s">
        <v>118</v>
      </c>
      <c r="F15" s="183" t="s">
        <v>70</v>
      </c>
      <c r="G15" s="183" t="s">
        <v>41</v>
      </c>
      <c r="H15" s="97" t="s">
        <v>136</v>
      </c>
      <c r="I15" s="238"/>
      <c r="J15" s="228">
        <v>5.2</v>
      </c>
      <c r="K15" s="219">
        <v>2.2000000000000002</v>
      </c>
      <c r="L15" s="219">
        <v>1.6</v>
      </c>
      <c r="M15" s="219"/>
      <c r="N15" s="219"/>
      <c r="O15" s="219">
        <v>3</v>
      </c>
      <c r="P15" s="217">
        <f t="shared" ref="P15:P39" si="1">(J15*70+K15*75+L15*25+M15*60+N15*120+O15*45)</f>
        <v>704</v>
      </c>
      <c r="R15" s="59"/>
      <c r="S15" s="19"/>
      <c r="T15" s="69"/>
      <c r="U15" s="69"/>
      <c r="V15" s="69"/>
      <c r="W15" s="69"/>
    </row>
    <row r="16" spans="1:32" s="3" customFormat="1" ht="17.649999999999999" customHeight="1">
      <c r="A16" s="23" t="s">
        <v>18</v>
      </c>
      <c r="B16" s="184"/>
      <c r="C16" s="96" t="s">
        <v>88</v>
      </c>
      <c r="D16" s="184"/>
      <c r="E16" s="113" t="s">
        <v>117</v>
      </c>
      <c r="F16" s="184"/>
      <c r="G16" s="184"/>
      <c r="H16" s="75" t="s">
        <v>137</v>
      </c>
      <c r="I16" s="239"/>
      <c r="J16" s="228"/>
      <c r="K16" s="219"/>
      <c r="L16" s="219"/>
      <c r="M16" s="219"/>
      <c r="N16" s="219"/>
      <c r="O16" s="219"/>
      <c r="P16" s="217" t="e">
        <v>#VALUE!</v>
      </c>
      <c r="R16" s="97" t="s">
        <v>108</v>
      </c>
      <c r="S16" s="183" t="s">
        <v>70</v>
      </c>
      <c r="T16" s="134"/>
      <c r="U16" s="134"/>
      <c r="V16" s="134"/>
      <c r="W16" s="134"/>
    </row>
    <row r="17" spans="1:31" ht="17.649999999999999" customHeight="1">
      <c r="A17" s="25">
        <f>A15+1</f>
        <v>43469</v>
      </c>
      <c r="B17" s="183" t="s">
        <v>59</v>
      </c>
      <c r="C17" s="74" t="s">
        <v>79</v>
      </c>
      <c r="D17" s="185" t="s">
        <v>68</v>
      </c>
      <c r="E17" s="82" t="s">
        <v>121</v>
      </c>
      <c r="F17" s="185" t="s">
        <v>71</v>
      </c>
      <c r="G17" s="183" t="s">
        <v>41</v>
      </c>
      <c r="H17" s="82" t="s">
        <v>139</v>
      </c>
      <c r="I17" s="238" t="s">
        <v>38</v>
      </c>
      <c r="J17" s="228">
        <v>5</v>
      </c>
      <c r="K17" s="219">
        <v>2</v>
      </c>
      <c r="L17" s="219">
        <v>1.8</v>
      </c>
      <c r="M17" s="219">
        <v>1</v>
      </c>
      <c r="N17" s="219"/>
      <c r="O17" s="219">
        <v>2.5</v>
      </c>
      <c r="P17" s="217">
        <f t="shared" ref="P17:P35" si="2">(J17*70+K17*75+L17*25+M17*60+N17*120+O17*45)</f>
        <v>717.5</v>
      </c>
      <c r="R17" s="75" t="s">
        <v>109</v>
      </c>
      <c r="S17" s="184"/>
      <c r="T17" s="69"/>
      <c r="U17" s="69"/>
      <c r="V17" s="69"/>
      <c r="W17" s="69"/>
    </row>
    <row r="18" spans="1:31" s="3" customFormat="1" ht="17.649999999999999" customHeight="1" thickBot="1">
      <c r="A18" s="111" t="s">
        <v>55</v>
      </c>
      <c r="B18" s="212"/>
      <c r="C18" s="114" t="s">
        <v>122</v>
      </c>
      <c r="D18" s="186"/>
      <c r="E18" s="112" t="s">
        <v>185</v>
      </c>
      <c r="F18" s="186"/>
      <c r="G18" s="212"/>
      <c r="H18" s="112" t="s">
        <v>140</v>
      </c>
      <c r="I18" s="250"/>
      <c r="J18" s="249"/>
      <c r="K18" s="220"/>
      <c r="L18" s="220"/>
      <c r="M18" s="220"/>
      <c r="N18" s="220"/>
      <c r="O18" s="220"/>
      <c r="P18" s="218" t="e">
        <v>#VALUE!</v>
      </c>
      <c r="S18" s="20"/>
      <c r="T18" s="134"/>
      <c r="U18" s="134"/>
      <c r="V18" s="134"/>
      <c r="W18" s="134"/>
    </row>
    <row r="19" spans="1:31" ht="17.649999999999999" hidden="1" customHeight="1">
      <c r="A19" s="110">
        <v>43078</v>
      </c>
      <c r="B19" s="90" t="s">
        <v>63</v>
      </c>
      <c r="C19" s="90"/>
      <c r="D19" s="244"/>
      <c r="E19" s="91"/>
      <c r="F19" s="246"/>
      <c r="G19" s="246" t="s">
        <v>52</v>
      </c>
      <c r="H19" s="91"/>
      <c r="I19" s="248"/>
      <c r="J19" s="236">
        <v>5.2</v>
      </c>
      <c r="K19" s="230">
        <v>2.2000000000000002</v>
      </c>
      <c r="L19" s="230">
        <v>1.1000000000000001</v>
      </c>
      <c r="M19" s="230"/>
      <c r="N19" s="230"/>
      <c r="O19" s="230">
        <v>2.6</v>
      </c>
      <c r="P19" s="217">
        <f t="shared" ref="P19" si="3">(J19*70+K19*75+L19*25+M19*60+N19*120+O19*45)</f>
        <v>673.5</v>
      </c>
      <c r="T19" s="69"/>
      <c r="U19" s="69"/>
      <c r="V19" s="69"/>
      <c r="W19" s="69"/>
    </row>
    <row r="20" spans="1:31" s="3" customFormat="1" ht="17.649999999999999" hidden="1" customHeight="1" thickBot="1">
      <c r="A20" s="92" t="s">
        <v>42</v>
      </c>
      <c r="B20" s="93" t="s">
        <v>62</v>
      </c>
      <c r="C20" s="94"/>
      <c r="D20" s="245"/>
      <c r="E20" s="95"/>
      <c r="F20" s="247"/>
      <c r="G20" s="247"/>
      <c r="H20" s="95"/>
      <c r="I20" s="241"/>
      <c r="J20" s="249"/>
      <c r="K20" s="220"/>
      <c r="L20" s="220"/>
      <c r="M20" s="220"/>
      <c r="N20" s="220"/>
      <c r="O20" s="220"/>
      <c r="P20" s="218" t="e">
        <v>#VALUE!</v>
      </c>
      <c r="T20" s="134"/>
      <c r="U20" s="134"/>
      <c r="V20" s="134"/>
      <c r="W20" s="134"/>
    </row>
    <row r="21" spans="1:31" ht="17.649999999999999" customHeight="1">
      <c r="A21" s="25">
        <f>A17+3</f>
        <v>43472</v>
      </c>
      <c r="B21" s="183" t="s">
        <v>46</v>
      </c>
      <c r="C21" s="97" t="s">
        <v>76</v>
      </c>
      <c r="D21" s="183" t="s">
        <v>70</v>
      </c>
      <c r="E21" s="97" t="s">
        <v>101</v>
      </c>
      <c r="F21" s="181" t="s">
        <v>69</v>
      </c>
      <c r="G21" s="183" t="s">
        <v>40</v>
      </c>
      <c r="H21" s="82" t="s">
        <v>171</v>
      </c>
      <c r="I21" s="238" t="s">
        <v>66</v>
      </c>
      <c r="J21" s="236">
        <v>5.0999999999999996</v>
      </c>
      <c r="K21" s="230">
        <v>2</v>
      </c>
      <c r="L21" s="230">
        <v>1.5</v>
      </c>
      <c r="M21" s="237">
        <v>1</v>
      </c>
      <c r="N21" s="230"/>
      <c r="O21" s="230">
        <v>2.2999999999999998</v>
      </c>
      <c r="P21" s="231">
        <f t="shared" si="1"/>
        <v>708</v>
      </c>
      <c r="R21" s="97" t="s">
        <v>84</v>
      </c>
      <c r="S21" s="183" t="s">
        <v>73</v>
      </c>
      <c r="T21" s="97" t="s">
        <v>108</v>
      </c>
      <c r="U21" s="183" t="s">
        <v>70</v>
      </c>
      <c r="V21" s="69"/>
      <c r="W21" s="69"/>
    </row>
    <row r="22" spans="1:31" s="3" customFormat="1" ht="17.649999999999999" customHeight="1">
      <c r="A22" s="26" t="s">
        <v>19</v>
      </c>
      <c r="B22" s="184"/>
      <c r="C22" s="75" t="s">
        <v>78</v>
      </c>
      <c r="D22" s="184"/>
      <c r="E22" s="75" t="s">
        <v>102</v>
      </c>
      <c r="F22" s="182"/>
      <c r="G22" s="184"/>
      <c r="H22" s="89" t="s">
        <v>172</v>
      </c>
      <c r="I22" s="239"/>
      <c r="J22" s="228"/>
      <c r="K22" s="219"/>
      <c r="L22" s="219"/>
      <c r="M22" s="219"/>
      <c r="N22" s="219"/>
      <c r="O22" s="219"/>
      <c r="P22" s="217" t="e">
        <v>#VALUE!</v>
      </c>
      <c r="R22" s="98" t="s">
        <v>85</v>
      </c>
      <c r="S22" s="184"/>
      <c r="T22" s="75" t="s">
        <v>109</v>
      </c>
      <c r="U22" s="184"/>
      <c r="V22" s="134"/>
      <c r="W22" s="134"/>
    </row>
    <row r="23" spans="1:31" ht="17.649999999999999" customHeight="1">
      <c r="A23" s="25">
        <f>A21+1</f>
        <v>43473</v>
      </c>
      <c r="B23" s="183" t="s">
        <v>7</v>
      </c>
      <c r="C23" s="97" t="s">
        <v>90</v>
      </c>
      <c r="D23" s="183" t="s">
        <v>70</v>
      </c>
      <c r="E23" s="82" t="s">
        <v>103</v>
      </c>
      <c r="F23" s="183" t="s">
        <v>68</v>
      </c>
      <c r="G23" s="183" t="s">
        <v>41</v>
      </c>
      <c r="H23" s="97" t="s">
        <v>130</v>
      </c>
      <c r="I23" s="242"/>
      <c r="J23" s="228">
        <v>5.3</v>
      </c>
      <c r="K23" s="219">
        <v>2</v>
      </c>
      <c r="L23" s="219">
        <v>1.8</v>
      </c>
      <c r="M23" s="219"/>
      <c r="N23" s="219"/>
      <c r="O23" s="219">
        <v>2.5</v>
      </c>
      <c r="P23" s="217">
        <f t="shared" si="2"/>
        <v>678.5</v>
      </c>
      <c r="S23" s="56"/>
      <c r="T23" s="56"/>
      <c r="U23" s="69"/>
      <c r="V23" s="69"/>
      <c r="W23" s="69"/>
    </row>
    <row r="24" spans="1:31" s="3" customFormat="1" ht="17.649999999999999" customHeight="1">
      <c r="A24" s="26" t="s">
        <v>54</v>
      </c>
      <c r="B24" s="184"/>
      <c r="C24" s="75" t="s">
        <v>91</v>
      </c>
      <c r="D24" s="184"/>
      <c r="E24" s="89" t="s">
        <v>160</v>
      </c>
      <c r="F24" s="184"/>
      <c r="G24" s="184"/>
      <c r="H24" s="96" t="s">
        <v>131</v>
      </c>
      <c r="I24" s="243"/>
      <c r="J24" s="228"/>
      <c r="K24" s="219"/>
      <c r="L24" s="219"/>
      <c r="M24" s="219"/>
      <c r="N24" s="219"/>
      <c r="O24" s="219"/>
      <c r="P24" s="217" t="e">
        <v>#VALUE!</v>
      </c>
      <c r="R24" s="97" t="s">
        <v>116</v>
      </c>
      <c r="S24" s="183" t="s">
        <v>70</v>
      </c>
      <c r="T24" s="135"/>
      <c r="U24" s="134"/>
      <c r="V24" s="134"/>
      <c r="W24" s="134"/>
    </row>
    <row r="25" spans="1:31" ht="17.649999999999999" customHeight="1">
      <c r="A25" s="25">
        <f>A23+1</f>
        <v>43474</v>
      </c>
      <c r="B25" s="183" t="s">
        <v>35</v>
      </c>
      <c r="C25" s="83" t="s">
        <v>119</v>
      </c>
      <c r="D25" s="227" t="s">
        <v>71</v>
      </c>
      <c r="E25" s="109" t="s">
        <v>166</v>
      </c>
      <c r="F25" s="227" t="s">
        <v>70</v>
      </c>
      <c r="G25" s="227" t="s">
        <v>67</v>
      </c>
      <c r="H25" s="85" t="s">
        <v>129</v>
      </c>
      <c r="I25" s="238"/>
      <c r="J25" s="228">
        <v>5.3</v>
      </c>
      <c r="K25" s="219">
        <v>2</v>
      </c>
      <c r="L25" s="219">
        <v>1.5</v>
      </c>
      <c r="M25" s="219"/>
      <c r="N25" s="219"/>
      <c r="O25" s="219">
        <v>2.5</v>
      </c>
      <c r="P25" s="217">
        <f t="shared" ref="P25" si="4">(J25*70+K25*75+L25*25+M25*60+N25*120+O25*45)</f>
        <v>671</v>
      </c>
      <c r="R25" s="75" t="s">
        <v>117</v>
      </c>
      <c r="S25" s="184"/>
      <c r="T25" s="69"/>
      <c r="U25" s="69"/>
      <c r="V25" s="69"/>
      <c r="W25" s="69"/>
    </row>
    <row r="26" spans="1:31" s="3" customFormat="1" ht="17.649999999999999" customHeight="1">
      <c r="A26" s="23" t="s">
        <v>17</v>
      </c>
      <c r="B26" s="184"/>
      <c r="C26" s="84" t="s">
        <v>120</v>
      </c>
      <c r="D26" s="226"/>
      <c r="E26" s="84" t="s">
        <v>216</v>
      </c>
      <c r="F26" s="226"/>
      <c r="G26" s="226"/>
      <c r="H26" s="86" t="s">
        <v>217</v>
      </c>
      <c r="I26" s="239"/>
      <c r="J26" s="228"/>
      <c r="K26" s="219"/>
      <c r="L26" s="219"/>
      <c r="M26" s="219"/>
      <c r="N26" s="219"/>
      <c r="O26" s="219"/>
      <c r="P26" s="217" t="e">
        <v>#VALUE!</v>
      </c>
      <c r="R26" s="97" t="s">
        <v>82</v>
      </c>
      <c r="S26" s="183" t="s">
        <v>70</v>
      </c>
      <c r="T26" s="134"/>
      <c r="U26" s="85" t="s">
        <v>129</v>
      </c>
      <c r="V26" s="134"/>
      <c r="W26" s="134"/>
    </row>
    <row r="27" spans="1:31" ht="17.649999999999999" customHeight="1">
      <c r="A27" s="25">
        <f>A25+1</f>
        <v>43475</v>
      </c>
      <c r="B27" s="183" t="s">
        <v>191</v>
      </c>
      <c r="C27" s="97" t="s">
        <v>84</v>
      </c>
      <c r="D27" s="183" t="s">
        <v>73</v>
      </c>
      <c r="E27" s="97" t="s">
        <v>108</v>
      </c>
      <c r="F27" s="183" t="s">
        <v>70</v>
      </c>
      <c r="G27" s="183" t="s">
        <v>37</v>
      </c>
      <c r="H27" s="97" t="s">
        <v>125</v>
      </c>
      <c r="I27" s="238" t="s">
        <v>51</v>
      </c>
      <c r="J27" s="219">
        <v>5</v>
      </c>
      <c r="K27" s="219">
        <v>2.2000000000000002</v>
      </c>
      <c r="L27" s="219">
        <v>1.5</v>
      </c>
      <c r="M27" s="219"/>
      <c r="N27" s="219">
        <v>1</v>
      </c>
      <c r="O27" s="219">
        <v>2.2999999999999998</v>
      </c>
      <c r="P27" s="217">
        <f t="shared" si="1"/>
        <v>776</v>
      </c>
      <c r="R27" s="75" t="s">
        <v>83</v>
      </c>
      <c r="S27" s="184"/>
      <c r="T27" s="69"/>
      <c r="U27" s="86" t="s">
        <v>217</v>
      </c>
      <c r="V27" s="69"/>
      <c r="W27" s="69"/>
    </row>
    <row r="28" spans="1:31" s="9" customFormat="1" ht="17.649999999999999" customHeight="1" thickBot="1">
      <c r="A28" s="23" t="s">
        <v>18</v>
      </c>
      <c r="B28" s="184"/>
      <c r="C28" s="98" t="s">
        <v>85</v>
      </c>
      <c r="D28" s="184"/>
      <c r="E28" s="75" t="s">
        <v>109</v>
      </c>
      <c r="F28" s="184"/>
      <c r="G28" s="184"/>
      <c r="H28" s="75" t="s">
        <v>126</v>
      </c>
      <c r="I28" s="239"/>
      <c r="J28" s="219"/>
      <c r="K28" s="219"/>
      <c r="L28" s="219"/>
      <c r="M28" s="219"/>
      <c r="N28" s="219"/>
      <c r="O28" s="219"/>
      <c r="P28" s="217" t="e">
        <v>#VALUE!</v>
      </c>
      <c r="R28" s="136"/>
      <c r="S28" s="56"/>
      <c r="T28" s="258"/>
      <c r="U28" s="136"/>
      <c r="V28" s="136"/>
      <c r="W28" s="136"/>
    </row>
    <row r="29" spans="1:31" ht="17.649999999999999" customHeight="1">
      <c r="A29" s="25">
        <f>A27+1</f>
        <v>43476</v>
      </c>
      <c r="B29" s="183" t="s">
        <v>7</v>
      </c>
      <c r="C29" s="97" t="s">
        <v>175</v>
      </c>
      <c r="D29" s="185" t="s">
        <v>72</v>
      </c>
      <c r="E29" s="97" t="s">
        <v>106</v>
      </c>
      <c r="F29" s="185" t="s">
        <v>70</v>
      </c>
      <c r="G29" s="183" t="s">
        <v>37</v>
      </c>
      <c r="H29" s="97" t="s">
        <v>184</v>
      </c>
      <c r="I29" s="240" t="s">
        <v>38</v>
      </c>
      <c r="J29" s="219">
        <v>5</v>
      </c>
      <c r="K29" s="219">
        <v>2.2000000000000002</v>
      </c>
      <c r="L29" s="219">
        <v>1.5</v>
      </c>
      <c r="M29" s="219">
        <v>1</v>
      </c>
      <c r="N29" s="219"/>
      <c r="O29" s="219">
        <v>2.4</v>
      </c>
      <c r="P29" s="217">
        <f t="shared" si="2"/>
        <v>720.5</v>
      </c>
      <c r="R29" s="87" t="s">
        <v>186</v>
      </c>
      <c r="S29" s="181" t="s">
        <v>70</v>
      </c>
      <c r="T29" s="258"/>
      <c r="U29" s="69"/>
      <c r="V29" s="69"/>
      <c r="W29" s="69"/>
    </row>
    <row r="30" spans="1:31" ht="17.649999999999999" customHeight="1" thickBot="1">
      <c r="A30" s="111" t="s">
        <v>55</v>
      </c>
      <c r="B30" s="212"/>
      <c r="C30" s="121" t="s">
        <v>163</v>
      </c>
      <c r="D30" s="186"/>
      <c r="E30" s="81" t="s">
        <v>107</v>
      </c>
      <c r="F30" s="186"/>
      <c r="G30" s="212"/>
      <c r="H30" s="81" t="s">
        <v>138</v>
      </c>
      <c r="I30" s="241"/>
      <c r="J30" s="220"/>
      <c r="K30" s="220"/>
      <c r="L30" s="220"/>
      <c r="M30" s="220"/>
      <c r="N30" s="220"/>
      <c r="O30" s="220"/>
      <c r="P30" s="218" t="e">
        <v>#VALUE!</v>
      </c>
      <c r="R30" s="88" t="s">
        <v>187</v>
      </c>
      <c r="S30" s="182"/>
      <c r="T30" s="258"/>
      <c r="U30" s="69"/>
      <c r="V30" s="69"/>
      <c r="W30" s="69"/>
    </row>
    <row r="31" spans="1:31" s="2" customFormat="1" ht="17.649999999999999" customHeight="1">
      <c r="A31" s="25">
        <f>A29+3</f>
        <v>43479</v>
      </c>
      <c r="B31" s="232" t="s">
        <v>36</v>
      </c>
      <c r="C31" s="87" t="s">
        <v>186</v>
      </c>
      <c r="D31" s="181" t="s">
        <v>70</v>
      </c>
      <c r="E31" s="96" t="s">
        <v>112</v>
      </c>
      <c r="F31" s="181" t="s">
        <v>68</v>
      </c>
      <c r="G31" s="233" t="s">
        <v>40</v>
      </c>
      <c r="H31" s="54" t="s">
        <v>169</v>
      </c>
      <c r="I31" s="234" t="s">
        <v>39</v>
      </c>
      <c r="J31" s="236">
        <v>5.2</v>
      </c>
      <c r="K31" s="230">
        <v>2</v>
      </c>
      <c r="L31" s="230">
        <v>1.5</v>
      </c>
      <c r="M31" s="237">
        <v>1</v>
      </c>
      <c r="N31" s="230"/>
      <c r="O31" s="230">
        <v>2.6</v>
      </c>
      <c r="P31" s="231">
        <f t="shared" ref="P31" si="5">(J31*70+K31*75+L31*25+M31*60+N31*120+O31*45)</f>
        <v>728.5</v>
      </c>
      <c r="R31" s="134"/>
      <c r="S31" s="133"/>
      <c r="T31" s="258"/>
      <c r="U31" s="137"/>
      <c r="V31" s="137"/>
      <c r="W31" s="137"/>
      <c r="X31" s="126"/>
      <c r="Y31" s="126"/>
      <c r="Z31" s="126"/>
      <c r="AA31" s="126"/>
      <c r="AB31" s="126"/>
      <c r="AC31" s="126"/>
      <c r="AD31" s="126"/>
      <c r="AE31" s="126"/>
    </row>
    <row r="32" spans="1:31" s="2" customFormat="1" ht="17.649999999999999" customHeight="1">
      <c r="A32" s="26" t="s">
        <v>19</v>
      </c>
      <c r="B32" s="184"/>
      <c r="C32" s="88" t="s">
        <v>187</v>
      </c>
      <c r="D32" s="182"/>
      <c r="E32" s="75" t="s">
        <v>113</v>
      </c>
      <c r="F32" s="182"/>
      <c r="G32" s="213"/>
      <c r="H32" s="77" t="s">
        <v>170</v>
      </c>
      <c r="I32" s="235"/>
      <c r="J32" s="228"/>
      <c r="K32" s="219"/>
      <c r="L32" s="219"/>
      <c r="M32" s="219"/>
      <c r="N32" s="219"/>
      <c r="O32" s="219"/>
      <c r="P32" s="217" t="e">
        <v>#VALUE!</v>
      </c>
      <c r="R32" s="137"/>
      <c r="S32" s="57"/>
      <c r="T32" s="137"/>
      <c r="U32" s="137"/>
      <c r="V32" s="115"/>
      <c r="W32" s="137"/>
      <c r="X32" s="126"/>
      <c r="Y32" s="126"/>
      <c r="Z32" s="126"/>
      <c r="AA32" s="126"/>
      <c r="AB32" s="126"/>
      <c r="AC32" s="126"/>
      <c r="AD32" s="126"/>
      <c r="AE32" s="126"/>
    </row>
    <row r="33" spans="1:23" s="2" customFormat="1" ht="17.649999999999999" customHeight="1">
      <c r="A33" s="25">
        <f>A31+1</f>
        <v>43480</v>
      </c>
      <c r="B33" s="213" t="s">
        <v>7</v>
      </c>
      <c r="C33" s="97" t="s">
        <v>110</v>
      </c>
      <c r="D33" s="183" t="s">
        <v>70</v>
      </c>
      <c r="E33" s="97" t="s">
        <v>116</v>
      </c>
      <c r="F33" s="183" t="s">
        <v>70</v>
      </c>
      <c r="G33" s="213" t="s">
        <v>41</v>
      </c>
      <c r="H33" s="97" t="s">
        <v>127</v>
      </c>
      <c r="I33" s="224"/>
      <c r="J33" s="228">
        <v>5.3</v>
      </c>
      <c r="K33" s="219">
        <v>2.1</v>
      </c>
      <c r="L33" s="219">
        <v>1.5</v>
      </c>
      <c r="M33" s="219"/>
      <c r="N33" s="219"/>
      <c r="O33" s="219">
        <v>2.5</v>
      </c>
      <c r="P33" s="217">
        <f t="shared" si="1"/>
        <v>678.5</v>
      </c>
      <c r="R33" s="137"/>
      <c r="S33" s="56"/>
      <c r="T33" s="137"/>
      <c r="U33" s="137"/>
      <c r="V33" s="137"/>
      <c r="W33" s="137"/>
    </row>
    <row r="34" spans="1:23" s="10" customFormat="1" ht="17.649999999999999" customHeight="1">
      <c r="A34" s="26" t="s">
        <v>54</v>
      </c>
      <c r="B34" s="222"/>
      <c r="C34" s="75" t="s">
        <v>111</v>
      </c>
      <c r="D34" s="184"/>
      <c r="E34" s="75" t="s">
        <v>117</v>
      </c>
      <c r="F34" s="184"/>
      <c r="G34" s="213"/>
      <c r="H34" s="75" t="s">
        <v>128</v>
      </c>
      <c r="I34" s="224"/>
      <c r="J34" s="228"/>
      <c r="K34" s="219"/>
      <c r="L34" s="219"/>
      <c r="M34" s="219"/>
      <c r="N34" s="219"/>
      <c r="O34" s="219"/>
      <c r="P34" s="217" t="e">
        <v>#VALUE!</v>
      </c>
      <c r="R34" s="138"/>
      <c r="S34" s="56"/>
      <c r="T34" s="133"/>
      <c r="U34" s="258"/>
      <c r="V34" s="138"/>
      <c r="W34" s="138"/>
    </row>
    <row r="35" spans="1:23" s="2" customFormat="1" ht="17.649999999999999" customHeight="1">
      <c r="A35" s="25">
        <f>A33+1</f>
        <v>43481</v>
      </c>
      <c r="B35" s="213" t="s">
        <v>35</v>
      </c>
      <c r="C35" s="109" t="s">
        <v>92</v>
      </c>
      <c r="D35" s="225" t="s">
        <v>71</v>
      </c>
      <c r="E35" s="83" t="s">
        <v>188</v>
      </c>
      <c r="F35" s="227" t="s">
        <v>70</v>
      </c>
      <c r="G35" s="227" t="s">
        <v>67</v>
      </c>
      <c r="H35" s="83" t="s">
        <v>124</v>
      </c>
      <c r="I35" s="224"/>
      <c r="J35" s="228">
        <v>5.2</v>
      </c>
      <c r="K35" s="219">
        <v>2.1</v>
      </c>
      <c r="L35" s="219">
        <v>1.5</v>
      </c>
      <c r="M35" s="219"/>
      <c r="N35" s="219"/>
      <c r="O35" s="219">
        <v>2.4</v>
      </c>
      <c r="P35" s="217">
        <f t="shared" si="2"/>
        <v>667</v>
      </c>
      <c r="R35" s="74" t="s">
        <v>79</v>
      </c>
      <c r="S35" s="185" t="s">
        <v>68</v>
      </c>
      <c r="T35" s="133"/>
      <c r="U35" s="258"/>
      <c r="V35" s="137"/>
      <c r="W35" s="137"/>
    </row>
    <row r="36" spans="1:23" s="10" customFormat="1" ht="17.649999999999999" customHeight="1">
      <c r="A36" s="23" t="s">
        <v>17</v>
      </c>
      <c r="B36" s="222"/>
      <c r="C36" s="84" t="s">
        <v>93</v>
      </c>
      <c r="D36" s="226"/>
      <c r="E36" s="84" t="s">
        <v>189</v>
      </c>
      <c r="F36" s="226"/>
      <c r="G36" s="226"/>
      <c r="H36" s="84" t="s">
        <v>124</v>
      </c>
      <c r="I36" s="224"/>
      <c r="J36" s="229"/>
      <c r="K36" s="221"/>
      <c r="L36" s="221"/>
      <c r="M36" s="219"/>
      <c r="N36" s="221"/>
      <c r="O36" s="221"/>
      <c r="P36" s="217" t="e">
        <v>#VALUE!</v>
      </c>
      <c r="R36" s="77" t="s">
        <v>122</v>
      </c>
      <c r="S36" s="182"/>
      <c r="T36" s="258"/>
      <c r="U36" s="138"/>
      <c r="V36" s="138"/>
      <c r="W36" s="138"/>
    </row>
    <row r="37" spans="1:23" s="2" customFormat="1" ht="17.649999999999999" customHeight="1">
      <c r="A37" s="25">
        <f>A35+1</f>
        <v>43482</v>
      </c>
      <c r="B37" s="213" t="s">
        <v>192</v>
      </c>
      <c r="C37" s="97" t="s">
        <v>86</v>
      </c>
      <c r="D37" s="183" t="s">
        <v>70</v>
      </c>
      <c r="E37" s="96" t="s">
        <v>104</v>
      </c>
      <c r="F37" s="223" t="s">
        <v>74</v>
      </c>
      <c r="G37" s="213" t="s">
        <v>41</v>
      </c>
      <c r="H37" s="97" t="s">
        <v>133</v>
      </c>
      <c r="I37" s="224"/>
      <c r="J37" s="219">
        <v>5.2</v>
      </c>
      <c r="K37" s="219">
        <v>2.2000000000000002</v>
      </c>
      <c r="L37" s="219">
        <v>1.6</v>
      </c>
      <c r="M37" s="219"/>
      <c r="N37" s="219"/>
      <c r="O37" s="219">
        <v>2.4</v>
      </c>
      <c r="P37" s="217">
        <f t="shared" ref="P37" si="6">(J37*70+K37*75+L37*25+M37*60+N37*120+O37*45)</f>
        <v>677</v>
      </c>
      <c r="R37" s="137"/>
      <c r="S37" s="140"/>
      <c r="T37" s="258"/>
      <c r="U37" s="137"/>
      <c r="V37" s="137"/>
      <c r="W37" s="137"/>
    </row>
    <row r="38" spans="1:23" s="11" customFormat="1" ht="17.649999999999999" customHeight="1">
      <c r="A38" s="23" t="s">
        <v>18</v>
      </c>
      <c r="B38" s="222"/>
      <c r="C38" s="96" t="s">
        <v>89</v>
      </c>
      <c r="D38" s="184"/>
      <c r="E38" s="75" t="s">
        <v>105</v>
      </c>
      <c r="F38" s="184"/>
      <c r="G38" s="213"/>
      <c r="H38" s="96" t="s">
        <v>132</v>
      </c>
      <c r="I38" s="224"/>
      <c r="J38" s="219"/>
      <c r="K38" s="219"/>
      <c r="L38" s="219"/>
      <c r="M38" s="219"/>
      <c r="N38" s="219"/>
      <c r="O38" s="219"/>
      <c r="P38" s="217" t="e">
        <v>#VALUE!</v>
      </c>
      <c r="R38" s="139"/>
      <c r="S38" s="139"/>
      <c r="T38" s="139"/>
      <c r="U38" s="139"/>
      <c r="V38" s="139"/>
      <c r="W38" s="139"/>
    </row>
    <row r="39" spans="1:23" s="2" customFormat="1" ht="17.649999999999999" customHeight="1">
      <c r="A39" s="25">
        <f>A37+1</f>
        <v>43483</v>
      </c>
      <c r="B39" s="183" t="s">
        <v>7</v>
      </c>
      <c r="C39" s="74" t="s">
        <v>79</v>
      </c>
      <c r="D39" s="185" t="s">
        <v>68</v>
      </c>
      <c r="E39" s="97" t="s">
        <v>114</v>
      </c>
      <c r="F39" s="183" t="s">
        <v>69</v>
      </c>
      <c r="G39" s="213" t="s">
        <v>41</v>
      </c>
      <c r="H39" s="97" t="s">
        <v>134</v>
      </c>
      <c r="I39" s="215" t="s">
        <v>38</v>
      </c>
      <c r="J39" s="219">
        <v>5.3</v>
      </c>
      <c r="K39" s="219">
        <v>2</v>
      </c>
      <c r="L39" s="219">
        <v>1.5</v>
      </c>
      <c r="M39" s="219">
        <v>1</v>
      </c>
      <c r="N39" s="219"/>
      <c r="O39" s="219">
        <v>2.1</v>
      </c>
      <c r="P39" s="217">
        <f t="shared" si="1"/>
        <v>713</v>
      </c>
      <c r="R39" s="137"/>
      <c r="S39" s="137"/>
      <c r="T39" s="137"/>
      <c r="U39" s="137"/>
      <c r="V39" s="137"/>
      <c r="W39" s="137"/>
    </row>
    <row r="40" spans="1:23" s="10" customFormat="1" ht="17.649999999999999" customHeight="1" thickBot="1">
      <c r="A40" s="111" t="s">
        <v>55</v>
      </c>
      <c r="B40" s="212"/>
      <c r="C40" s="114" t="s">
        <v>122</v>
      </c>
      <c r="D40" s="186"/>
      <c r="E40" s="81" t="s">
        <v>115</v>
      </c>
      <c r="F40" s="212"/>
      <c r="G40" s="214"/>
      <c r="H40" s="81" t="s">
        <v>135</v>
      </c>
      <c r="I40" s="216"/>
      <c r="J40" s="220"/>
      <c r="K40" s="220"/>
      <c r="L40" s="220"/>
      <c r="M40" s="220"/>
      <c r="N40" s="220"/>
      <c r="O40" s="220"/>
      <c r="P40" s="218" t="e">
        <v>#VALUE!</v>
      </c>
      <c r="R40" s="60"/>
      <c r="S40" s="60"/>
      <c r="T40" s="138"/>
      <c r="U40" s="138"/>
      <c r="V40" s="138"/>
      <c r="W40" s="138"/>
    </row>
    <row r="41" spans="1:23" s="10" customFormat="1" ht="17.649999999999999" hidden="1" customHeight="1">
      <c r="A41" s="71">
        <v>43008</v>
      </c>
      <c r="B41" s="196" t="s">
        <v>46</v>
      </c>
      <c r="C41" s="119"/>
      <c r="D41" s="198"/>
      <c r="E41" s="119"/>
      <c r="F41" s="198"/>
      <c r="G41" s="198"/>
      <c r="H41" s="120"/>
      <c r="I41" s="199"/>
      <c r="J41" s="201"/>
      <c r="K41" s="192"/>
      <c r="L41" s="192"/>
      <c r="M41" s="192"/>
      <c r="N41" s="192"/>
      <c r="O41" s="192"/>
      <c r="P41" s="194"/>
    </row>
    <row r="42" spans="1:23" s="10" customFormat="1" ht="17.649999999999999" hidden="1" customHeight="1">
      <c r="A42" s="72" t="s">
        <v>42</v>
      </c>
      <c r="B42" s="197"/>
      <c r="C42" s="70"/>
      <c r="D42" s="197"/>
      <c r="E42" s="70"/>
      <c r="F42" s="197"/>
      <c r="G42" s="197"/>
      <c r="H42" s="73"/>
      <c r="I42" s="200"/>
      <c r="J42" s="202"/>
      <c r="K42" s="193"/>
      <c r="L42" s="193"/>
      <c r="M42" s="193"/>
      <c r="N42" s="193"/>
      <c r="O42" s="193"/>
      <c r="P42" s="195"/>
    </row>
    <row r="43" spans="1:23" s="14" customFormat="1" ht="14.25" customHeight="1">
      <c r="A43" s="208" t="s">
        <v>20</v>
      </c>
      <c r="B43" s="209"/>
      <c r="C43" s="210" t="s">
        <v>21</v>
      </c>
      <c r="D43" s="210"/>
      <c r="E43" s="131" t="s">
        <v>22</v>
      </c>
      <c r="F43" s="210" t="s">
        <v>23</v>
      </c>
      <c r="G43" s="210"/>
      <c r="H43" s="131" t="s">
        <v>24</v>
      </c>
      <c r="I43" s="210" t="s">
        <v>25</v>
      </c>
      <c r="J43" s="210"/>
      <c r="K43" s="210"/>
      <c r="L43" s="210" t="s">
        <v>26</v>
      </c>
      <c r="M43" s="210"/>
      <c r="N43" s="210" t="s">
        <v>27</v>
      </c>
      <c r="O43" s="210"/>
      <c r="P43" s="211"/>
      <c r="Q43" s="12"/>
      <c r="R43" s="13"/>
      <c r="S43" s="13"/>
    </row>
    <row r="44" spans="1:23" s="15" customFormat="1" ht="14.65" customHeight="1">
      <c r="A44" s="187" t="s">
        <v>28</v>
      </c>
      <c r="B44" s="188"/>
      <c r="C44" s="189">
        <v>670</v>
      </c>
      <c r="D44" s="189" t="s">
        <v>29</v>
      </c>
      <c r="E44" s="130">
        <v>4.5</v>
      </c>
      <c r="F44" s="190">
        <v>2</v>
      </c>
      <c r="G44" s="190"/>
      <c r="H44" s="130">
        <v>1.5</v>
      </c>
      <c r="I44" s="189" t="s">
        <v>6</v>
      </c>
      <c r="J44" s="189"/>
      <c r="K44" s="189" t="s">
        <v>29</v>
      </c>
      <c r="L44" s="189" t="s">
        <v>6</v>
      </c>
      <c r="M44" s="189"/>
      <c r="N44" s="189">
        <v>2</v>
      </c>
      <c r="O44" s="189"/>
      <c r="P44" s="191"/>
      <c r="Q44" s="16"/>
    </row>
    <row r="45" spans="1:23" s="15" customFormat="1" ht="14.65" customHeight="1">
      <c r="A45" s="187" t="s">
        <v>30</v>
      </c>
      <c r="B45" s="188"/>
      <c r="C45" s="189">
        <v>770</v>
      </c>
      <c r="D45" s="189" t="s">
        <v>29</v>
      </c>
      <c r="E45" s="130">
        <v>5</v>
      </c>
      <c r="F45" s="190">
        <v>2</v>
      </c>
      <c r="G45" s="190"/>
      <c r="H45" s="130">
        <v>2</v>
      </c>
      <c r="I45" s="189" t="s">
        <v>6</v>
      </c>
      <c r="J45" s="189"/>
      <c r="K45" s="189" t="s">
        <v>29</v>
      </c>
      <c r="L45" s="189" t="s">
        <v>6</v>
      </c>
      <c r="M45" s="189"/>
      <c r="N45" s="189">
        <v>2.5</v>
      </c>
      <c r="O45" s="189"/>
      <c r="P45" s="191"/>
    </row>
    <row r="46" spans="1:23" s="15" customFormat="1" ht="14.65" customHeight="1" thickBot="1">
      <c r="A46" s="203" t="s">
        <v>34</v>
      </c>
      <c r="B46" s="204"/>
      <c r="C46" s="205">
        <v>860</v>
      </c>
      <c r="D46" s="205" t="s">
        <v>29</v>
      </c>
      <c r="E46" s="132">
        <v>5.5</v>
      </c>
      <c r="F46" s="206">
        <v>2.5</v>
      </c>
      <c r="G46" s="206"/>
      <c r="H46" s="132">
        <v>2</v>
      </c>
      <c r="I46" s="205" t="s">
        <v>6</v>
      </c>
      <c r="J46" s="205"/>
      <c r="K46" s="205" t="s">
        <v>29</v>
      </c>
      <c r="L46" s="205" t="s">
        <v>6</v>
      </c>
      <c r="M46" s="205"/>
      <c r="N46" s="205">
        <v>2.5</v>
      </c>
      <c r="O46" s="205"/>
      <c r="P46" s="207"/>
    </row>
    <row r="47" spans="1:23" s="15" customFormat="1" ht="14.65" customHeight="1">
      <c r="A47" s="53" t="s">
        <v>31</v>
      </c>
      <c r="B47" s="44"/>
      <c r="C47" s="45"/>
      <c r="D47" s="46"/>
      <c r="E47" s="46"/>
      <c r="F47" s="46"/>
      <c r="G47" s="45"/>
      <c r="H47" s="45"/>
      <c r="I47" s="46"/>
      <c r="J47" s="44"/>
      <c r="K47" s="44"/>
      <c r="L47" s="44"/>
      <c r="M47" s="44"/>
      <c r="N47" s="44"/>
      <c r="O47" s="47"/>
      <c r="P47" s="46"/>
      <c r="Q47" s="16"/>
    </row>
    <row r="48" spans="1:23" s="15" customFormat="1" ht="14.65" customHeight="1">
      <c r="A48" s="41" t="s">
        <v>32</v>
      </c>
      <c r="B48" s="48"/>
      <c r="C48" s="49"/>
      <c r="D48" s="48"/>
      <c r="E48" s="48"/>
      <c r="F48" s="48"/>
      <c r="G48" s="49"/>
      <c r="H48" s="49"/>
      <c r="I48" s="48"/>
      <c r="J48" s="48"/>
      <c r="K48" s="48"/>
      <c r="L48" s="48"/>
      <c r="M48" s="48"/>
      <c r="N48" s="48"/>
      <c r="O48" s="50"/>
      <c r="P48" s="48"/>
      <c r="Q48" s="16"/>
    </row>
    <row r="49" spans="1:16" ht="14.65" customHeight="1">
      <c r="A49" s="68"/>
      <c r="B49" s="48"/>
      <c r="C49" s="68" t="s">
        <v>48</v>
      </c>
      <c r="D49" s="48"/>
      <c r="E49" s="67" t="s">
        <v>47</v>
      </c>
      <c r="F49" s="48"/>
      <c r="G49" s="48"/>
      <c r="H49" s="48"/>
      <c r="I49" s="51" t="s">
        <v>33</v>
      </c>
      <c r="J49" s="48"/>
      <c r="K49" s="48"/>
      <c r="L49" s="48"/>
      <c r="M49" s="48"/>
      <c r="N49" s="48"/>
      <c r="O49" s="48"/>
      <c r="P49" s="48"/>
    </row>
    <row r="50" spans="1:16" ht="21" customHeight="1">
      <c r="A50" s="42"/>
      <c r="B50" s="48"/>
      <c r="C50" s="49"/>
      <c r="D50" s="48"/>
      <c r="E50" s="48"/>
      <c r="F50" s="48"/>
      <c r="G50" s="49"/>
      <c r="H50" s="49"/>
      <c r="I50" s="46"/>
      <c r="J50" s="48"/>
      <c r="K50" s="48"/>
      <c r="L50" s="48"/>
      <c r="M50" s="48"/>
      <c r="N50" s="48"/>
      <c r="O50" s="50"/>
      <c r="P50" s="48"/>
    </row>
    <row r="51" spans="1:16" ht="21" customHeight="1">
      <c r="A51" s="41"/>
      <c r="B51" s="48"/>
      <c r="C51" s="49"/>
      <c r="D51" s="52"/>
      <c r="E51" s="48"/>
      <c r="F51" s="48"/>
      <c r="G51" s="49"/>
      <c r="H51" s="49"/>
      <c r="I51" s="48"/>
      <c r="J51" s="48"/>
      <c r="K51" s="48"/>
      <c r="L51" s="48"/>
      <c r="M51" s="48"/>
      <c r="N51" s="48"/>
      <c r="O51" s="50"/>
      <c r="P51" s="48"/>
    </row>
    <row r="52" spans="1:16" ht="21" customHeight="1">
      <c r="A52" s="43"/>
      <c r="B52" s="36"/>
      <c r="C52" s="37"/>
      <c r="D52" s="35"/>
      <c r="E52" s="35"/>
      <c r="F52" s="35"/>
      <c r="G52" s="37"/>
      <c r="H52" s="37"/>
      <c r="I52" s="48"/>
      <c r="J52" s="38"/>
      <c r="K52" s="38"/>
      <c r="L52" s="38"/>
      <c r="M52" s="38"/>
      <c r="N52" s="38"/>
      <c r="O52" s="39"/>
      <c r="P52" s="40"/>
    </row>
    <row r="53" spans="1:16" ht="21" customHeight="1">
      <c r="F53" s="69"/>
    </row>
    <row r="55" spans="1:16" ht="21" customHeight="1">
      <c r="A55" s="1"/>
      <c r="B55" s="1"/>
      <c r="P55" s="1"/>
    </row>
    <row r="56" spans="1:16" ht="21" customHeight="1">
      <c r="A56" s="1"/>
      <c r="B56" s="1"/>
      <c r="P56" s="1"/>
    </row>
    <row r="57" spans="1:16" ht="21" customHeight="1">
      <c r="A57" s="1"/>
      <c r="B57" s="1"/>
      <c r="P57" s="1"/>
    </row>
  </sheetData>
  <sheetProtection selectLockedCells="1" selectUnlockedCells="1"/>
  <mergeCells count="277">
    <mergeCell ref="S35:S36"/>
    <mergeCell ref="U34:U35"/>
    <mergeCell ref="T28:T29"/>
    <mergeCell ref="T30:T31"/>
    <mergeCell ref="T36:T37"/>
    <mergeCell ref="A1:P1"/>
    <mergeCell ref="B2:P2"/>
    <mergeCell ref="B3:P3"/>
    <mergeCell ref="C4:D4"/>
    <mergeCell ref="E4:F4"/>
    <mergeCell ref="R4:R5"/>
    <mergeCell ref="J5:J6"/>
    <mergeCell ref="K5:K6"/>
    <mergeCell ref="L5:L6"/>
    <mergeCell ref="M5:M6"/>
    <mergeCell ref="P7:P8"/>
    <mergeCell ref="P11:P12"/>
    <mergeCell ref="L9:L10"/>
    <mergeCell ref="M9:M10"/>
    <mergeCell ref="N9:N10"/>
    <mergeCell ref="O9:O10"/>
    <mergeCell ref="P9:P10"/>
    <mergeCell ref="B7:B8"/>
    <mergeCell ref="B9:B10"/>
    <mergeCell ref="AD4:AD5"/>
    <mergeCell ref="AE4:AE5"/>
    <mergeCell ref="AF4:AF5"/>
    <mergeCell ref="B5:B6"/>
    <mergeCell ref="D5:D6"/>
    <mergeCell ref="F5:F6"/>
    <mergeCell ref="G5:G6"/>
    <mergeCell ref="I5:I6"/>
    <mergeCell ref="T4:T5"/>
    <mergeCell ref="V4:V5"/>
    <mergeCell ref="W4:W5"/>
    <mergeCell ref="Y4:Y5"/>
    <mergeCell ref="Z4:Z5"/>
    <mergeCell ref="AA4:AA5"/>
    <mergeCell ref="N5:N6"/>
    <mergeCell ref="O5:O6"/>
    <mergeCell ref="P5:P6"/>
    <mergeCell ref="G9:G10"/>
    <mergeCell ref="I9:I10"/>
    <mergeCell ref="J9:J10"/>
    <mergeCell ref="K9:K10"/>
    <mergeCell ref="N7:N8"/>
    <mergeCell ref="D7:D8"/>
    <mergeCell ref="AB4:AB5"/>
    <mergeCell ref="AC4:AC5"/>
    <mergeCell ref="F7:F8"/>
    <mergeCell ref="G7:G8"/>
    <mergeCell ref="I7:I8"/>
    <mergeCell ref="J7:J8"/>
    <mergeCell ref="O7:O8"/>
    <mergeCell ref="K7:K8"/>
    <mergeCell ref="L7:L8"/>
    <mergeCell ref="M7:M8"/>
    <mergeCell ref="B11:B12"/>
    <mergeCell ref="G11:G12"/>
    <mergeCell ref="I11:I12"/>
    <mergeCell ref="J11:J12"/>
    <mergeCell ref="K11:K12"/>
    <mergeCell ref="M11:M12"/>
    <mergeCell ref="L11:L12"/>
    <mergeCell ref="N11:N12"/>
    <mergeCell ref="O11:O12"/>
    <mergeCell ref="K13:K14"/>
    <mergeCell ref="L13:L14"/>
    <mergeCell ref="M13:M14"/>
    <mergeCell ref="N13:N14"/>
    <mergeCell ref="O13:O14"/>
    <mergeCell ref="P13:P14"/>
    <mergeCell ref="B13:B14"/>
    <mergeCell ref="D13:D14"/>
    <mergeCell ref="F13:F14"/>
    <mergeCell ref="G13:G14"/>
    <mergeCell ref="I13:I14"/>
    <mergeCell ref="J13:J14"/>
    <mergeCell ref="K15:K16"/>
    <mergeCell ref="L15:L16"/>
    <mergeCell ref="M15:M16"/>
    <mergeCell ref="N15:N16"/>
    <mergeCell ref="O15:O16"/>
    <mergeCell ref="P15:P16"/>
    <mergeCell ref="B15:B16"/>
    <mergeCell ref="D15:D16"/>
    <mergeCell ref="F15:F16"/>
    <mergeCell ref="G15:G16"/>
    <mergeCell ref="I15:I16"/>
    <mergeCell ref="J15:J16"/>
    <mergeCell ref="K17:K18"/>
    <mergeCell ref="L17:L18"/>
    <mergeCell ref="M17:M18"/>
    <mergeCell ref="N17:N18"/>
    <mergeCell ref="O17:O18"/>
    <mergeCell ref="P17:P18"/>
    <mergeCell ref="B17:B18"/>
    <mergeCell ref="D17:D18"/>
    <mergeCell ref="F17:F18"/>
    <mergeCell ref="G17:G18"/>
    <mergeCell ref="I17:I18"/>
    <mergeCell ref="J17:J18"/>
    <mergeCell ref="L19:L20"/>
    <mergeCell ref="M19:M20"/>
    <mergeCell ref="N19:N20"/>
    <mergeCell ref="O19:O20"/>
    <mergeCell ref="P19:P20"/>
    <mergeCell ref="B21:B22"/>
    <mergeCell ref="D21:D22"/>
    <mergeCell ref="F21:F22"/>
    <mergeCell ref="G21:G22"/>
    <mergeCell ref="I21:I22"/>
    <mergeCell ref="D19:D20"/>
    <mergeCell ref="F19:F20"/>
    <mergeCell ref="G19:G20"/>
    <mergeCell ref="I19:I20"/>
    <mergeCell ref="J19:J20"/>
    <mergeCell ref="K19:K20"/>
    <mergeCell ref="P21:P22"/>
    <mergeCell ref="J21:J22"/>
    <mergeCell ref="K21:K22"/>
    <mergeCell ref="L21:L22"/>
    <mergeCell ref="M21:M22"/>
    <mergeCell ref="N21:N22"/>
    <mergeCell ref="O21:O22"/>
    <mergeCell ref="N23:N24"/>
    <mergeCell ref="O23:O24"/>
    <mergeCell ref="P23:P24"/>
    <mergeCell ref="B25:B26"/>
    <mergeCell ref="D25:D26"/>
    <mergeCell ref="F25:F26"/>
    <mergeCell ref="G25:G26"/>
    <mergeCell ref="I25:I26"/>
    <mergeCell ref="J25:J26"/>
    <mergeCell ref="K25:K26"/>
    <mergeCell ref="L25:L26"/>
    <mergeCell ref="M25:M26"/>
    <mergeCell ref="N25:N26"/>
    <mergeCell ref="O25:O26"/>
    <mergeCell ref="P25:P26"/>
    <mergeCell ref="B23:B24"/>
    <mergeCell ref="D23:D24"/>
    <mergeCell ref="F23:F24"/>
    <mergeCell ref="G23:G24"/>
    <mergeCell ref="I23:I24"/>
    <mergeCell ref="J23:J24"/>
    <mergeCell ref="K23:K24"/>
    <mergeCell ref="L23:L24"/>
    <mergeCell ref="M23:M24"/>
    <mergeCell ref="B27:B28"/>
    <mergeCell ref="D27:D28"/>
    <mergeCell ref="F27:F28"/>
    <mergeCell ref="G27:G28"/>
    <mergeCell ref="I27:I28"/>
    <mergeCell ref="P27:P28"/>
    <mergeCell ref="B29:B30"/>
    <mergeCell ref="D29:D30"/>
    <mergeCell ref="F29:F30"/>
    <mergeCell ref="G29:G30"/>
    <mergeCell ref="I29:I30"/>
    <mergeCell ref="J29:J30"/>
    <mergeCell ref="K29:K30"/>
    <mergeCell ref="L29:L30"/>
    <mergeCell ref="M29:M30"/>
    <mergeCell ref="J27:J28"/>
    <mergeCell ref="K27:K28"/>
    <mergeCell ref="L27:L28"/>
    <mergeCell ref="M27:M28"/>
    <mergeCell ref="N27:N28"/>
    <mergeCell ref="O27:O28"/>
    <mergeCell ref="N29:N30"/>
    <mergeCell ref="O29:O30"/>
    <mergeCell ref="P29:P30"/>
    <mergeCell ref="N31:N32"/>
    <mergeCell ref="O31:O32"/>
    <mergeCell ref="P31:P32"/>
    <mergeCell ref="B33:B34"/>
    <mergeCell ref="D33:D34"/>
    <mergeCell ref="F33:F34"/>
    <mergeCell ref="G33:G34"/>
    <mergeCell ref="I33:I34"/>
    <mergeCell ref="P33:P34"/>
    <mergeCell ref="J33:J34"/>
    <mergeCell ref="K33:K34"/>
    <mergeCell ref="L33:L34"/>
    <mergeCell ref="M33:M34"/>
    <mergeCell ref="N33:N34"/>
    <mergeCell ref="O33:O34"/>
    <mergeCell ref="B31:B32"/>
    <mergeCell ref="D31:D32"/>
    <mergeCell ref="F31:F32"/>
    <mergeCell ref="G31:G32"/>
    <mergeCell ref="I31:I32"/>
    <mergeCell ref="J31:J32"/>
    <mergeCell ref="K31:K32"/>
    <mergeCell ref="L31:L32"/>
    <mergeCell ref="M31:M32"/>
    <mergeCell ref="N35:N36"/>
    <mergeCell ref="O35:O36"/>
    <mergeCell ref="P35:P36"/>
    <mergeCell ref="B37:B38"/>
    <mergeCell ref="D37:D38"/>
    <mergeCell ref="F37:F38"/>
    <mergeCell ref="G37:G38"/>
    <mergeCell ref="I37:I38"/>
    <mergeCell ref="J37:J38"/>
    <mergeCell ref="K37:K38"/>
    <mergeCell ref="L37:L38"/>
    <mergeCell ref="M37:M38"/>
    <mergeCell ref="N37:N38"/>
    <mergeCell ref="O37:O38"/>
    <mergeCell ref="P37:P38"/>
    <mergeCell ref="B35:B36"/>
    <mergeCell ref="D35:D36"/>
    <mergeCell ref="F35:F36"/>
    <mergeCell ref="G35:G36"/>
    <mergeCell ref="I35:I36"/>
    <mergeCell ref="J35:J36"/>
    <mergeCell ref="K35:K36"/>
    <mergeCell ref="L35:L36"/>
    <mergeCell ref="M35:M36"/>
    <mergeCell ref="B39:B40"/>
    <mergeCell ref="D39:D40"/>
    <mergeCell ref="F39:F40"/>
    <mergeCell ref="G39:G40"/>
    <mergeCell ref="I39:I40"/>
    <mergeCell ref="P39:P40"/>
    <mergeCell ref="J39:J40"/>
    <mergeCell ref="K39:K40"/>
    <mergeCell ref="L39:L40"/>
    <mergeCell ref="M39:M40"/>
    <mergeCell ref="N39:N40"/>
    <mergeCell ref="O39:O40"/>
    <mergeCell ref="L41:L42"/>
    <mergeCell ref="M41:M42"/>
    <mergeCell ref="A46:B46"/>
    <mergeCell ref="C46:D46"/>
    <mergeCell ref="F46:G46"/>
    <mergeCell ref="I46:K46"/>
    <mergeCell ref="L46:M46"/>
    <mergeCell ref="N46:P46"/>
    <mergeCell ref="A43:B43"/>
    <mergeCell ref="C43:D43"/>
    <mergeCell ref="F43:G43"/>
    <mergeCell ref="I43:K43"/>
    <mergeCell ref="L43:M43"/>
    <mergeCell ref="N43:P43"/>
    <mergeCell ref="A44:B44"/>
    <mergeCell ref="C44:D44"/>
    <mergeCell ref="F44:G44"/>
    <mergeCell ref="I44:K44"/>
    <mergeCell ref="L44:M44"/>
    <mergeCell ref="N44:P44"/>
    <mergeCell ref="S29:S30"/>
    <mergeCell ref="S26:S27"/>
    <mergeCell ref="S16:S17"/>
    <mergeCell ref="S21:S22"/>
    <mergeCell ref="U21:U22"/>
    <mergeCell ref="S24:S25"/>
    <mergeCell ref="S13:S14"/>
    <mergeCell ref="U13:U14"/>
    <mergeCell ref="A45:B45"/>
    <mergeCell ref="C45:D45"/>
    <mergeCell ref="F45:G45"/>
    <mergeCell ref="I45:K45"/>
    <mergeCell ref="L45:M45"/>
    <mergeCell ref="N45:P45"/>
    <mergeCell ref="N41:N42"/>
    <mergeCell ref="O41:O42"/>
    <mergeCell ref="P41:P42"/>
    <mergeCell ref="B41:B42"/>
    <mergeCell ref="D41:D42"/>
    <mergeCell ref="F41:F42"/>
    <mergeCell ref="G41:G42"/>
    <mergeCell ref="I41:I42"/>
    <mergeCell ref="J41:J42"/>
    <mergeCell ref="K41:K42"/>
  </mergeCells>
  <phoneticPr fontId="43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F57"/>
  <sheetViews>
    <sheetView view="pageBreakPreview" topLeftCell="A4" zoomScaleNormal="100" zoomScaleSheetLayoutView="100" workbookViewId="0">
      <selection activeCell="J23" sqref="J23:J24"/>
    </sheetView>
  </sheetViews>
  <sheetFormatPr defaultColWidth="8.875" defaultRowHeight="21" customHeight="1"/>
  <cols>
    <col min="1" max="1" width="8.625" style="4" customWidth="1"/>
    <col min="2" max="2" width="10.625" style="5" customWidth="1"/>
    <col min="3" max="3" width="16.375" style="1" customWidth="1"/>
    <col min="4" max="4" width="3" style="1" customWidth="1"/>
    <col min="5" max="5" width="14.25" style="1" customWidth="1"/>
    <col min="6" max="6" width="3" style="1" customWidth="1"/>
    <col min="7" max="7" width="10.75" style="1" customWidth="1"/>
    <col min="8" max="8" width="15.375" style="1" customWidth="1"/>
    <col min="9" max="9" width="5.75" style="1" customWidth="1"/>
    <col min="10" max="12" width="4.625" style="1" customWidth="1"/>
    <col min="13" max="13" width="3.625" style="1" customWidth="1"/>
    <col min="14" max="14" width="3.375" style="1" customWidth="1"/>
    <col min="15" max="15" width="4.625" style="1" customWidth="1"/>
    <col min="16" max="16" width="6.5" style="6" customWidth="1"/>
    <col min="17" max="17" width="8.875" style="1" customWidth="1"/>
    <col min="18" max="16384" width="8.875" style="1"/>
  </cols>
  <sheetData>
    <row r="1" spans="1:32" s="2" customFormat="1" ht="21" customHeight="1" thickBot="1">
      <c r="A1" s="259" t="s">
        <v>302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1"/>
      <c r="R1" s="1"/>
      <c r="S1" s="1"/>
      <c r="T1" s="1"/>
      <c r="U1" s="1"/>
      <c r="V1" s="1"/>
      <c r="W1" s="1"/>
    </row>
    <row r="2" spans="1:32" s="65" customFormat="1" ht="23.25" customHeight="1">
      <c r="A2" s="63" t="s">
        <v>43</v>
      </c>
      <c r="B2" s="260" t="s">
        <v>44</v>
      </c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1"/>
      <c r="Q2" s="64"/>
      <c r="R2" s="64"/>
      <c r="S2" s="64"/>
      <c r="T2" s="64"/>
      <c r="U2" s="64"/>
      <c r="V2" s="64"/>
    </row>
    <row r="3" spans="1:32" s="65" customFormat="1" ht="23.25" customHeight="1" thickBot="1">
      <c r="A3" s="66" t="s">
        <v>45</v>
      </c>
      <c r="B3" s="262" t="s">
        <v>53</v>
      </c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3"/>
      <c r="Q3" s="64"/>
      <c r="R3" s="64"/>
      <c r="S3" s="64"/>
      <c r="T3" s="64"/>
      <c r="U3" s="64"/>
      <c r="V3" s="64"/>
    </row>
    <row r="4" spans="1:32" s="116" customFormat="1" ht="27.6" customHeight="1" thickBot="1">
      <c r="A4" s="28" t="s">
        <v>0</v>
      </c>
      <c r="B4" s="29" t="s">
        <v>1</v>
      </c>
      <c r="C4" s="264" t="s">
        <v>2</v>
      </c>
      <c r="D4" s="265"/>
      <c r="E4" s="264" t="s">
        <v>3</v>
      </c>
      <c r="F4" s="266"/>
      <c r="G4" s="30" t="s">
        <v>4</v>
      </c>
      <c r="H4" s="31" t="s">
        <v>5</v>
      </c>
      <c r="I4" s="62" t="s">
        <v>8</v>
      </c>
      <c r="J4" s="32" t="s">
        <v>9</v>
      </c>
      <c r="K4" s="32" t="s">
        <v>10</v>
      </c>
      <c r="L4" s="32" t="s">
        <v>11</v>
      </c>
      <c r="M4" s="32" t="s">
        <v>12</v>
      </c>
      <c r="N4" s="32" t="s">
        <v>13</v>
      </c>
      <c r="O4" s="32" t="s">
        <v>14</v>
      </c>
      <c r="P4" s="33" t="s">
        <v>15</v>
      </c>
      <c r="Q4" s="69"/>
      <c r="R4" s="267"/>
      <c r="S4" s="115"/>
      <c r="T4" s="254"/>
      <c r="U4" s="115"/>
      <c r="V4" s="254"/>
      <c r="W4" s="255"/>
      <c r="X4" s="115"/>
      <c r="Y4" s="257"/>
      <c r="Z4" s="252"/>
      <c r="AA4" s="252"/>
      <c r="AB4" s="252"/>
      <c r="AC4" s="252"/>
      <c r="AD4" s="252"/>
      <c r="AE4" s="252"/>
      <c r="AF4" s="253"/>
    </row>
    <row r="5" spans="1:32" ht="18" hidden="1" customHeight="1">
      <c r="A5" s="22">
        <v>43038</v>
      </c>
      <c r="B5" s="223" t="s">
        <v>46</v>
      </c>
      <c r="C5" s="96"/>
      <c r="D5" s="223"/>
      <c r="E5" s="96"/>
      <c r="F5" s="223"/>
      <c r="G5" s="223" t="s">
        <v>52</v>
      </c>
      <c r="H5" s="54"/>
      <c r="I5" s="248" t="s">
        <v>38</v>
      </c>
      <c r="J5" s="269">
        <v>5.4</v>
      </c>
      <c r="K5" s="237">
        <v>2</v>
      </c>
      <c r="L5" s="237">
        <v>1.2</v>
      </c>
      <c r="M5" s="237">
        <v>1</v>
      </c>
      <c r="N5" s="237"/>
      <c r="O5" s="237">
        <v>2.5</v>
      </c>
      <c r="P5" s="231">
        <v>730.5</v>
      </c>
      <c r="R5" s="268"/>
      <c r="T5" s="254"/>
      <c r="V5" s="254"/>
      <c r="W5" s="256"/>
      <c r="X5" s="3"/>
      <c r="Y5" s="257"/>
      <c r="Z5" s="252"/>
      <c r="AA5" s="252"/>
      <c r="AB5" s="252"/>
      <c r="AC5" s="252"/>
      <c r="AD5" s="252"/>
      <c r="AE5" s="252"/>
      <c r="AF5" s="253"/>
    </row>
    <row r="6" spans="1:32" ht="18" hidden="1" customHeight="1">
      <c r="A6" s="26" t="s">
        <v>19</v>
      </c>
      <c r="B6" s="184"/>
      <c r="C6" s="34"/>
      <c r="D6" s="184"/>
      <c r="E6" s="34"/>
      <c r="F6" s="184"/>
      <c r="G6" s="184"/>
      <c r="H6" s="55"/>
      <c r="I6" s="215"/>
      <c r="J6" s="228"/>
      <c r="K6" s="219"/>
      <c r="L6" s="219"/>
      <c r="M6" s="219"/>
      <c r="N6" s="219"/>
      <c r="O6" s="219"/>
      <c r="P6" s="217" t="e">
        <v>#VALUE!</v>
      </c>
      <c r="R6" s="103"/>
      <c r="T6" s="103"/>
      <c r="V6" s="103"/>
      <c r="W6" s="103"/>
    </row>
    <row r="7" spans="1:32" ht="18" hidden="1" customHeight="1">
      <c r="A7" s="24">
        <v>43039</v>
      </c>
      <c r="B7" s="183" t="s">
        <v>7</v>
      </c>
      <c r="C7" s="96"/>
      <c r="D7" s="183"/>
      <c r="E7" s="96"/>
      <c r="F7" s="183"/>
      <c r="G7" s="183" t="s">
        <v>37</v>
      </c>
      <c r="H7" s="97"/>
      <c r="I7" s="238"/>
      <c r="J7" s="228">
        <v>5.5</v>
      </c>
      <c r="K7" s="219">
        <v>2.1</v>
      </c>
      <c r="L7" s="219">
        <v>1.3</v>
      </c>
      <c r="M7" s="219"/>
      <c r="N7" s="219"/>
      <c r="O7" s="219">
        <v>2.8</v>
      </c>
      <c r="P7" s="217">
        <v>701</v>
      </c>
      <c r="R7" s="103"/>
      <c r="V7" s="103"/>
      <c r="W7" s="103"/>
    </row>
    <row r="8" spans="1:32" s="3" customFormat="1" ht="18" hidden="1" customHeight="1">
      <c r="A8" s="23" t="s">
        <v>16</v>
      </c>
      <c r="B8" s="184"/>
      <c r="C8" s="27"/>
      <c r="D8" s="184"/>
      <c r="E8" s="27"/>
      <c r="F8" s="184"/>
      <c r="G8" s="184"/>
      <c r="H8" s="34"/>
      <c r="I8" s="239"/>
      <c r="J8" s="228"/>
      <c r="K8" s="219"/>
      <c r="L8" s="219"/>
      <c r="M8" s="219"/>
      <c r="N8" s="219"/>
      <c r="O8" s="219"/>
      <c r="P8" s="270" t="e">
        <v>#VALUE!</v>
      </c>
      <c r="R8" s="17"/>
    </row>
    <row r="9" spans="1:32" ht="18" hidden="1" customHeight="1">
      <c r="A9" s="24">
        <v>43040</v>
      </c>
      <c r="B9" s="183" t="s">
        <v>57</v>
      </c>
      <c r="C9" s="83"/>
      <c r="D9" s="100"/>
      <c r="E9" s="83"/>
      <c r="F9" s="100" t="s">
        <v>64</v>
      </c>
      <c r="G9" s="227" t="s">
        <v>60</v>
      </c>
      <c r="H9" s="83"/>
      <c r="I9" s="238"/>
      <c r="J9" s="228">
        <v>5</v>
      </c>
      <c r="K9" s="219">
        <v>2</v>
      </c>
      <c r="L9" s="219">
        <v>1.6</v>
      </c>
      <c r="M9" s="219"/>
      <c r="N9" s="219"/>
      <c r="O9" s="219">
        <v>2.8</v>
      </c>
      <c r="P9" s="217">
        <v>666</v>
      </c>
      <c r="R9" s="103"/>
      <c r="V9" s="103"/>
      <c r="W9" s="103"/>
    </row>
    <row r="10" spans="1:32" s="3" customFormat="1" ht="18" hidden="1" customHeight="1">
      <c r="A10" s="26" t="s">
        <v>56</v>
      </c>
      <c r="B10" s="184"/>
      <c r="C10" s="84"/>
      <c r="D10" s="101"/>
      <c r="E10" s="84"/>
      <c r="F10" s="101"/>
      <c r="G10" s="226"/>
      <c r="H10" s="84"/>
      <c r="I10" s="239"/>
      <c r="J10" s="228"/>
      <c r="K10" s="219"/>
      <c r="L10" s="219"/>
      <c r="M10" s="219"/>
      <c r="N10" s="219"/>
      <c r="O10" s="219"/>
      <c r="P10" s="270" t="e">
        <v>#VALUE!</v>
      </c>
      <c r="R10" s="17"/>
    </row>
    <row r="11" spans="1:32" ht="18" hidden="1" customHeight="1">
      <c r="A11" s="25">
        <v>43041</v>
      </c>
      <c r="B11" s="183" t="s">
        <v>58</v>
      </c>
      <c r="C11" s="97"/>
      <c r="D11" s="99"/>
      <c r="E11" s="80"/>
      <c r="F11" s="99" t="s">
        <v>65</v>
      </c>
      <c r="G11" s="183" t="s">
        <v>37</v>
      </c>
      <c r="H11" s="97"/>
      <c r="I11" s="238" t="s">
        <v>50</v>
      </c>
      <c r="J11" s="228">
        <v>5.0999999999999996</v>
      </c>
      <c r="K11" s="219">
        <v>2.1</v>
      </c>
      <c r="L11" s="219">
        <v>1.4</v>
      </c>
      <c r="M11" s="219"/>
      <c r="N11" s="219">
        <v>1</v>
      </c>
      <c r="O11" s="219">
        <v>2.4</v>
      </c>
      <c r="P11" s="217">
        <v>761.7</v>
      </c>
      <c r="R11" s="103"/>
      <c r="S11" s="105"/>
      <c r="T11" s="105"/>
      <c r="U11" s="103"/>
      <c r="V11" s="103"/>
      <c r="W11" s="103"/>
    </row>
    <row r="12" spans="1:32" s="4" customFormat="1" ht="18" hidden="1" customHeight="1">
      <c r="A12" s="23" t="s">
        <v>18</v>
      </c>
      <c r="B12" s="184"/>
      <c r="C12" s="96"/>
      <c r="D12" s="102"/>
      <c r="E12" s="78"/>
      <c r="F12" s="102"/>
      <c r="G12" s="184"/>
      <c r="H12" s="96"/>
      <c r="I12" s="239"/>
      <c r="J12" s="228"/>
      <c r="K12" s="219"/>
      <c r="L12" s="219"/>
      <c r="M12" s="219"/>
      <c r="N12" s="219"/>
      <c r="O12" s="219"/>
      <c r="P12" s="217" t="e">
        <v>#VALUE!</v>
      </c>
      <c r="R12" s="105"/>
      <c r="S12" s="118"/>
      <c r="T12" s="3"/>
      <c r="U12" s="7"/>
      <c r="V12" s="7"/>
      <c r="W12" s="7"/>
    </row>
    <row r="13" spans="1:32" ht="18" customHeight="1">
      <c r="A13" s="25">
        <v>43467</v>
      </c>
      <c r="B13" s="183" t="s">
        <v>35</v>
      </c>
      <c r="C13" s="142" t="s">
        <v>141</v>
      </c>
      <c r="D13" s="272" t="s">
        <v>95</v>
      </c>
      <c r="E13" s="143" t="s">
        <v>193</v>
      </c>
      <c r="F13" s="272" t="s">
        <v>94</v>
      </c>
      <c r="G13" s="271" t="s">
        <v>67</v>
      </c>
      <c r="H13" s="142" t="s">
        <v>75</v>
      </c>
      <c r="I13" s="238"/>
      <c r="J13" s="228">
        <v>5.0999999999999996</v>
      </c>
      <c r="K13" s="219">
        <v>2.1</v>
      </c>
      <c r="L13" s="219">
        <v>1.7</v>
      </c>
      <c r="M13" s="219"/>
      <c r="N13" s="219"/>
      <c r="O13" s="219">
        <v>2.5</v>
      </c>
      <c r="P13" s="217">
        <f t="shared" ref="P13" si="0">(J13*70+K13*75+L13*25+M13*60+N13*120+O13*45)</f>
        <v>669.5</v>
      </c>
      <c r="R13" s="56"/>
    </row>
    <row r="14" spans="1:32" ht="18" customHeight="1">
      <c r="A14" s="23" t="s">
        <v>17</v>
      </c>
      <c r="B14" s="184"/>
      <c r="C14" s="144" t="s">
        <v>142</v>
      </c>
      <c r="D14" s="273"/>
      <c r="E14" s="144" t="s">
        <v>194</v>
      </c>
      <c r="F14" s="273"/>
      <c r="G14" s="271"/>
      <c r="H14" s="144" t="s">
        <v>77</v>
      </c>
      <c r="I14" s="239"/>
      <c r="J14" s="228"/>
      <c r="K14" s="219"/>
      <c r="L14" s="219"/>
      <c r="M14" s="219"/>
      <c r="N14" s="219"/>
      <c r="O14" s="219"/>
      <c r="P14" s="217" t="e">
        <v>#VALUE!</v>
      </c>
      <c r="R14" s="58"/>
    </row>
    <row r="15" spans="1:32" ht="17.649999999999999" customHeight="1">
      <c r="A15" s="25">
        <f>A13+1</f>
        <v>43468</v>
      </c>
      <c r="B15" s="183" t="s">
        <v>195</v>
      </c>
      <c r="C15" s="97" t="s">
        <v>145</v>
      </c>
      <c r="D15" s="183" t="s">
        <v>96</v>
      </c>
      <c r="E15" s="97" t="s">
        <v>181</v>
      </c>
      <c r="F15" s="183" t="s">
        <v>70</v>
      </c>
      <c r="G15" s="183" t="s">
        <v>41</v>
      </c>
      <c r="H15" s="97" t="s">
        <v>177</v>
      </c>
      <c r="I15" s="238"/>
      <c r="J15" s="228">
        <v>5.2</v>
      </c>
      <c r="K15" s="219">
        <v>2.2000000000000002</v>
      </c>
      <c r="L15" s="219">
        <v>1.6</v>
      </c>
      <c r="M15" s="219"/>
      <c r="N15" s="219"/>
      <c r="O15" s="219">
        <v>3</v>
      </c>
      <c r="P15" s="217">
        <f t="shared" ref="P15:P39" si="1">(J15*70+K15*75+L15*25+M15*60+N15*120+O15*45)</f>
        <v>704</v>
      </c>
      <c r="R15" s="97" t="s">
        <v>164</v>
      </c>
      <c r="S15" s="185" t="s">
        <v>97</v>
      </c>
      <c r="T15" s="97" t="s">
        <v>106</v>
      </c>
      <c r="U15" s="185" t="s">
        <v>94</v>
      </c>
    </row>
    <row r="16" spans="1:32" s="3" customFormat="1" ht="17.649999999999999" customHeight="1" thickBot="1">
      <c r="A16" s="23" t="s">
        <v>18</v>
      </c>
      <c r="B16" s="184"/>
      <c r="C16" s="98" t="s">
        <v>146</v>
      </c>
      <c r="D16" s="184"/>
      <c r="E16" s="75" t="s">
        <v>180</v>
      </c>
      <c r="F16" s="184"/>
      <c r="G16" s="184"/>
      <c r="H16" s="75" t="s">
        <v>176</v>
      </c>
      <c r="I16" s="239"/>
      <c r="J16" s="228"/>
      <c r="K16" s="219"/>
      <c r="L16" s="219"/>
      <c r="M16" s="219"/>
      <c r="N16" s="219"/>
      <c r="O16" s="219"/>
      <c r="P16" s="217" t="e">
        <v>#VALUE!</v>
      </c>
      <c r="R16" s="121" t="s">
        <v>165</v>
      </c>
      <c r="S16" s="186"/>
      <c r="T16" s="81" t="s">
        <v>107</v>
      </c>
      <c r="U16" s="186"/>
    </row>
    <row r="17" spans="1:31" ht="17.649999999999999" customHeight="1">
      <c r="A17" s="25">
        <f>A15+1</f>
        <v>43469</v>
      </c>
      <c r="B17" s="183" t="s">
        <v>59</v>
      </c>
      <c r="C17" s="74" t="s">
        <v>156</v>
      </c>
      <c r="D17" s="185" t="s">
        <v>95</v>
      </c>
      <c r="E17" s="82" t="s">
        <v>121</v>
      </c>
      <c r="F17" s="185" t="s">
        <v>98</v>
      </c>
      <c r="G17" s="183" t="s">
        <v>41</v>
      </c>
      <c r="H17" s="82" t="s">
        <v>139</v>
      </c>
      <c r="I17" s="238" t="s">
        <v>38</v>
      </c>
      <c r="J17" s="228">
        <v>5</v>
      </c>
      <c r="K17" s="219">
        <v>2</v>
      </c>
      <c r="L17" s="219">
        <v>1.8</v>
      </c>
      <c r="M17" s="219">
        <v>1</v>
      </c>
      <c r="N17" s="219"/>
      <c r="O17" s="219">
        <v>2.5</v>
      </c>
      <c r="P17" s="217">
        <f t="shared" ref="P17:P35" si="2">(J17*70+K17*75+L17*25+M17*60+N17*120+O17*45)</f>
        <v>717.5</v>
      </c>
      <c r="R17" s="59"/>
      <c r="S17" s="19"/>
    </row>
    <row r="18" spans="1:31" s="3" customFormat="1" ht="17.649999999999999" customHeight="1" thickBot="1">
      <c r="A18" s="111" t="s">
        <v>55</v>
      </c>
      <c r="B18" s="212"/>
      <c r="C18" s="114" t="s">
        <v>157</v>
      </c>
      <c r="D18" s="186"/>
      <c r="E18" s="112" t="s">
        <v>185</v>
      </c>
      <c r="F18" s="186"/>
      <c r="G18" s="212"/>
      <c r="H18" s="112" t="s">
        <v>147</v>
      </c>
      <c r="I18" s="250"/>
      <c r="J18" s="249"/>
      <c r="K18" s="220"/>
      <c r="L18" s="220"/>
      <c r="M18" s="220"/>
      <c r="N18" s="220"/>
      <c r="O18" s="220"/>
      <c r="P18" s="218" t="e">
        <v>#VALUE!</v>
      </c>
      <c r="R18" s="97" t="s">
        <v>203</v>
      </c>
      <c r="S18" s="183" t="s">
        <v>70</v>
      </c>
    </row>
    <row r="19" spans="1:31" ht="17.649999999999999" hidden="1" customHeight="1">
      <c r="A19" s="110">
        <v>43078</v>
      </c>
      <c r="B19" s="90" t="s">
        <v>63</v>
      </c>
      <c r="C19" s="54"/>
      <c r="D19" s="274"/>
      <c r="E19" s="96"/>
      <c r="F19" s="246"/>
      <c r="G19" s="246" t="s">
        <v>52</v>
      </c>
      <c r="H19" s="91"/>
      <c r="I19" s="248"/>
      <c r="J19" s="236">
        <v>5.2</v>
      </c>
      <c r="K19" s="230">
        <v>2.2000000000000002</v>
      </c>
      <c r="L19" s="230">
        <v>1.1000000000000001</v>
      </c>
      <c r="M19" s="230"/>
      <c r="N19" s="230"/>
      <c r="O19" s="230">
        <v>2.6</v>
      </c>
      <c r="P19" s="217">
        <f t="shared" ref="P19" si="3">(J19*70+K19*75+L19*25+M19*60+N19*120+O19*45)</f>
        <v>673.5</v>
      </c>
      <c r="R19" s="75" t="s">
        <v>204</v>
      </c>
      <c r="S19" s="184"/>
    </row>
    <row r="20" spans="1:31" s="3" customFormat="1" ht="17.649999999999999" hidden="1" customHeight="1" thickBot="1">
      <c r="A20" s="92" t="s">
        <v>42</v>
      </c>
      <c r="B20" s="93" t="s">
        <v>62</v>
      </c>
      <c r="C20" s="141"/>
      <c r="D20" s="186"/>
      <c r="E20" s="81"/>
      <c r="F20" s="247"/>
      <c r="G20" s="247"/>
      <c r="H20" s="95"/>
      <c r="I20" s="241"/>
      <c r="J20" s="249"/>
      <c r="K20" s="220"/>
      <c r="L20" s="220"/>
      <c r="M20" s="220"/>
      <c r="N20" s="220"/>
      <c r="O20" s="220"/>
      <c r="P20" s="218" t="e">
        <v>#VALUE!</v>
      </c>
    </row>
    <row r="21" spans="1:31" ht="17.649999999999999" customHeight="1">
      <c r="A21" s="25">
        <f>A17+3</f>
        <v>43472</v>
      </c>
      <c r="B21" s="183" t="s">
        <v>46</v>
      </c>
      <c r="C21" s="97" t="s">
        <v>203</v>
      </c>
      <c r="D21" s="183" t="s">
        <v>70</v>
      </c>
      <c r="E21" s="97" t="s">
        <v>152</v>
      </c>
      <c r="F21" s="181" t="s">
        <v>99</v>
      </c>
      <c r="G21" s="183" t="s">
        <v>40</v>
      </c>
      <c r="H21" s="82" t="s">
        <v>171</v>
      </c>
      <c r="I21" s="238" t="s">
        <v>66</v>
      </c>
      <c r="J21" s="236">
        <v>5.0999999999999996</v>
      </c>
      <c r="K21" s="230">
        <v>2</v>
      </c>
      <c r="L21" s="230">
        <v>1.5</v>
      </c>
      <c r="M21" s="237">
        <v>1</v>
      </c>
      <c r="N21" s="230"/>
      <c r="O21" s="230">
        <v>2.2999999999999998</v>
      </c>
      <c r="P21" s="231">
        <f t="shared" si="1"/>
        <v>708</v>
      </c>
    </row>
    <row r="22" spans="1:31" s="3" customFormat="1" ht="17.649999999999999" customHeight="1">
      <c r="A22" s="26" t="s">
        <v>19</v>
      </c>
      <c r="B22" s="184"/>
      <c r="C22" s="75" t="s">
        <v>204</v>
      </c>
      <c r="D22" s="184"/>
      <c r="E22" s="75" t="s">
        <v>148</v>
      </c>
      <c r="F22" s="182"/>
      <c r="G22" s="184"/>
      <c r="H22" s="89" t="s">
        <v>172</v>
      </c>
      <c r="I22" s="239"/>
      <c r="J22" s="228"/>
      <c r="K22" s="219"/>
      <c r="L22" s="219"/>
      <c r="M22" s="219"/>
      <c r="N22" s="219"/>
      <c r="O22" s="219"/>
      <c r="P22" s="217" t="e">
        <v>#VALUE!</v>
      </c>
      <c r="R22" s="97" t="s">
        <v>203</v>
      </c>
      <c r="S22" s="183" t="s">
        <v>70</v>
      </c>
    </row>
    <row r="23" spans="1:31" ht="17.649999999999999" customHeight="1">
      <c r="A23" s="25">
        <f>A21+1</f>
        <v>43473</v>
      </c>
      <c r="B23" s="183" t="s">
        <v>7</v>
      </c>
      <c r="C23" s="96" t="s">
        <v>306</v>
      </c>
      <c r="D23" s="183" t="s">
        <v>94</v>
      </c>
      <c r="E23" s="82" t="s">
        <v>196</v>
      </c>
      <c r="F23" s="183" t="s">
        <v>197</v>
      </c>
      <c r="G23" s="183" t="s">
        <v>41</v>
      </c>
      <c r="H23" s="97" t="s">
        <v>130</v>
      </c>
      <c r="I23" s="242"/>
      <c r="J23" s="228">
        <v>5.3</v>
      </c>
      <c r="K23" s="219">
        <v>2</v>
      </c>
      <c r="L23" s="219">
        <v>1.8</v>
      </c>
      <c r="M23" s="219"/>
      <c r="N23" s="219"/>
      <c r="O23" s="219">
        <v>2.5</v>
      </c>
      <c r="P23" s="217">
        <f t="shared" si="2"/>
        <v>678.5</v>
      </c>
      <c r="R23" s="75" t="s">
        <v>204</v>
      </c>
      <c r="S23" s="184"/>
      <c r="T23" s="18"/>
    </row>
    <row r="24" spans="1:31" s="3" customFormat="1" ht="17.649999999999999" customHeight="1">
      <c r="A24" s="26" t="s">
        <v>54</v>
      </c>
      <c r="B24" s="184"/>
      <c r="C24" s="75" t="s">
        <v>307</v>
      </c>
      <c r="D24" s="184"/>
      <c r="E24" s="89" t="s">
        <v>198</v>
      </c>
      <c r="F24" s="184"/>
      <c r="G24" s="184"/>
      <c r="H24" s="96" t="s">
        <v>131</v>
      </c>
      <c r="I24" s="243"/>
      <c r="J24" s="228"/>
      <c r="K24" s="219"/>
      <c r="L24" s="219"/>
      <c r="M24" s="219"/>
      <c r="N24" s="219"/>
      <c r="O24" s="219"/>
      <c r="P24" s="217" t="e">
        <v>#VALUE!</v>
      </c>
      <c r="T24" s="21"/>
    </row>
    <row r="25" spans="1:31" ht="17.649999999999999" customHeight="1">
      <c r="A25" s="25">
        <f>A23+1</f>
        <v>43474</v>
      </c>
      <c r="B25" s="183" t="s">
        <v>35</v>
      </c>
      <c r="C25" s="142" t="s">
        <v>119</v>
      </c>
      <c r="D25" s="272" t="s">
        <v>98</v>
      </c>
      <c r="E25" s="154" t="s">
        <v>219</v>
      </c>
      <c r="F25" s="272" t="s">
        <v>215</v>
      </c>
      <c r="G25" s="272" t="s">
        <v>67</v>
      </c>
      <c r="H25" s="143" t="s">
        <v>143</v>
      </c>
      <c r="I25" s="238"/>
      <c r="J25" s="228">
        <v>5.3</v>
      </c>
      <c r="K25" s="219">
        <v>2</v>
      </c>
      <c r="L25" s="219">
        <v>1.5</v>
      </c>
      <c r="M25" s="219"/>
      <c r="N25" s="219"/>
      <c r="O25" s="219">
        <v>2.5</v>
      </c>
      <c r="P25" s="217">
        <f t="shared" ref="P25" si="4">(J25*70+K25*75+L25*25+M25*60+N25*120+O25*45)</f>
        <v>671</v>
      </c>
      <c r="R25" s="143" t="s">
        <v>143</v>
      </c>
    </row>
    <row r="26" spans="1:31" s="3" customFormat="1" ht="17.649999999999999" customHeight="1">
      <c r="A26" s="23" t="s">
        <v>17</v>
      </c>
      <c r="B26" s="184"/>
      <c r="C26" s="144" t="s">
        <v>151</v>
      </c>
      <c r="D26" s="273"/>
      <c r="E26" s="144" t="s">
        <v>220</v>
      </c>
      <c r="F26" s="273"/>
      <c r="G26" s="273"/>
      <c r="H26" s="145" t="s">
        <v>218</v>
      </c>
      <c r="I26" s="239"/>
      <c r="J26" s="228"/>
      <c r="K26" s="219"/>
      <c r="L26" s="219"/>
      <c r="M26" s="219"/>
      <c r="N26" s="219"/>
      <c r="O26" s="219"/>
      <c r="P26" s="217" t="e">
        <v>#VALUE!</v>
      </c>
      <c r="R26" s="145" t="s">
        <v>144</v>
      </c>
      <c r="S26" s="105"/>
    </row>
    <row r="27" spans="1:31" ht="17.649999999999999" customHeight="1">
      <c r="A27" s="25">
        <f>A25+1</f>
        <v>43475</v>
      </c>
      <c r="B27" s="183" t="s">
        <v>80</v>
      </c>
      <c r="C27" s="96" t="s">
        <v>212</v>
      </c>
      <c r="D27" s="183" t="s">
        <v>214</v>
      </c>
      <c r="E27" s="97" t="s">
        <v>149</v>
      </c>
      <c r="F27" s="183" t="s">
        <v>155</v>
      </c>
      <c r="G27" s="183" t="s">
        <v>37</v>
      </c>
      <c r="H27" s="97" t="s">
        <v>178</v>
      </c>
      <c r="I27" s="238" t="s">
        <v>51</v>
      </c>
      <c r="J27" s="219">
        <v>5</v>
      </c>
      <c r="K27" s="219">
        <v>2.2000000000000002</v>
      </c>
      <c r="L27" s="219">
        <v>1.5</v>
      </c>
      <c r="M27" s="219"/>
      <c r="N27" s="219">
        <v>1</v>
      </c>
      <c r="O27" s="219">
        <v>2.2999999999999998</v>
      </c>
      <c r="P27" s="217">
        <f t="shared" si="1"/>
        <v>776</v>
      </c>
      <c r="S27" s="8"/>
    </row>
    <row r="28" spans="1:31" s="9" customFormat="1" ht="17.649999999999999" customHeight="1">
      <c r="A28" s="23" t="s">
        <v>18</v>
      </c>
      <c r="B28" s="184"/>
      <c r="C28" s="75" t="s">
        <v>213</v>
      </c>
      <c r="D28" s="184"/>
      <c r="E28" s="75" t="s">
        <v>150</v>
      </c>
      <c r="F28" s="184"/>
      <c r="G28" s="184"/>
      <c r="H28" s="75" t="s">
        <v>179</v>
      </c>
      <c r="I28" s="239"/>
      <c r="J28" s="219"/>
      <c r="K28" s="219"/>
      <c r="L28" s="219"/>
      <c r="M28" s="219"/>
      <c r="N28" s="219"/>
      <c r="O28" s="219"/>
      <c r="P28" s="217" t="e">
        <v>#VALUE!</v>
      </c>
      <c r="T28" s="9" t="s">
        <v>49</v>
      </c>
    </row>
    <row r="29" spans="1:31" ht="17.649999999999999" customHeight="1">
      <c r="A29" s="25">
        <f>A27+1</f>
        <v>43476</v>
      </c>
      <c r="B29" s="183" t="s">
        <v>7</v>
      </c>
      <c r="C29" s="97" t="s">
        <v>200</v>
      </c>
      <c r="D29" s="185" t="s">
        <v>199</v>
      </c>
      <c r="E29" s="97" t="s">
        <v>106</v>
      </c>
      <c r="F29" s="185" t="s">
        <v>94</v>
      </c>
      <c r="G29" s="183" t="s">
        <v>37</v>
      </c>
      <c r="H29" s="97" t="s">
        <v>153</v>
      </c>
      <c r="I29" s="240" t="s">
        <v>38</v>
      </c>
      <c r="J29" s="219">
        <v>5</v>
      </c>
      <c r="K29" s="219">
        <v>2.2000000000000002</v>
      </c>
      <c r="L29" s="219">
        <v>1.5</v>
      </c>
      <c r="M29" s="219">
        <v>1</v>
      </c>
      <c r="N29" s="219"/>
      <c r="O29" s="219">
        <v>2.4</v>
      </c>
      <c r="P29" s="217">
        <f t="shared" si="2"/>
        <v>720.5</v>
      </c>
      <c r="S29" s="105"/>
    </row>
    <row r="30" spans="1:31" ht="17.649999999999999" customHeight="1" thickBot="1">
      <c r="A30" s="111" t="s">
        <v>55</v>
      </c>
      <c r="B30" s="212"/>
      <c r="C30" s="121" t="s">
        <v>201</v>
      </c>
      <c r="D30" s="186"/>
      <c r="E30" s="81" t="s">
        <v>107</v>
      </c>
      <c r="F30" s="186"/>
      <c r="G30" s="212"/>
      <c r="H30" s="81" t="s">
        <v>154</v>
      </c>
      <c r="I30" s="241"/>
      <c r="J30" s="220"/>
      <c r="K30" s="220"/>
      <c r="L30" s="220"/>
      <c r="M30" s="220"/>
      <c r="N30" s="220"/>
      <c r="O30" s="220"/>
      <c r="P30" s="218" t="e">
        <v>#VALUE!</v>
      </c>
      <c r="R30" s="105"/>
    </row>
    <row r="31" spans="1:31" s="2" customFormat="1" ht="17.649999999999999" customHeight="1">
      <c r="A31" s="25">
        <f>A29+3</f>
        <v>43479</v>
      </c>
      <c r="B31" s="232" t="s">
        <v>36</v>
      </c>
      <c r="C31" s="97" t="s">
        <v>164</v>
      </c>
      <c r="D31" s="181" t="s">
        <v>70</v>
      </c>
      <c r="E31" s="96" t="s">
        <v>112</v>
      </c>
      <c r="F31" s="181" t="s">
        <v>95</v>
      </c>
      <c r="G31" s="233" t="s">
        <v>40</v>
      </c>
      <c r="H31" s="54" t="s">
        <v>169</v>
      </c>
      <c r="I31" s="234" t="s">
        <v>39</v>
      </c>
      <c r="J31" s="236">
        <v>5.2</v>
      </c>
      <c r="K31" s="230">
        <v>2</v>
      </c>
      <c r="L31" s="230">
        <v>1.5</v>
      </c>
      <c r="M31" s="237">
        <v>1</v>
      </c>
      <c r="N31" s="230"/>
      <c r="O31" s="230">
        <v>2.6</v>
      </c>
      <c r="P31" s="231">
        <f t="shared" ref="P31" si="5">(J31*70+K31*75+L31*25+M31*60+N31*120+O31*45)</f>
        <v>728.5</v>
      </c>
      <c r="R31" s="76" t="s">
        <v>168</v>
      </c>
      <c r="S31" s="181" t="s">
        <v>100</v>
      </c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</row>
    <row r="32" spans="1:31" s="2" customFormat="1" ht="17.649999999999999" customHeight="1">
      <c r="A32" s="26" t="s">
        <v>19</v>
      </c>
      <c r="B32" s="184"/>
      <c r="C32" s="98" t="s">
        <v>165</v>
      </c>
      <c r="D32" s="182"/>
      <c r="E32" s="75" t="s">
        <v>113</v>
      </c>
      <c r="F32" s="182"/>
      <c r="G32" s="213"/>
      <c r="H32" s="77" t="s">
        <v>170</v>
      </c>
      <c r="I32" s="235"/>
      <c r="J32" s="228"/>
      <c r="K32" s="219"/>
      <c r="L32" s="219"/>
      <c r="M32" s="219"/>
      <c r="N32" s="219"/>
      <c r="O32" s="219"/>
      <c r="P32" s="217" t="e">
        <v>#VALUE!</v>
      </c>
      <c r="R32" s="77" t="s">
        <v>167</v>
      </c>
      <c r="S32" s="182"/>
      <c r="T32" s="117"/>
      <c r="U32" s="104"/>
      <c r="V32" s="105"/>
      <c r="W32" s="104"/>
      <c r="X32" s="104"/>
      <c r="Y32" s="104"/>
      <c r="Z32" s="104"/>
      <c r="AA32" s="104"/>
      <c r="AB32" s="104"/>
      <c r="AC32" s="104"/>
      <c r="AD32" s="104"/>
      <c r="AE32" s="104"/>
    </row>
    <row r="33" spans="1:22" s="2" customFormat="1" ht="17.649999999999999" customHeight="1">
      <c r="A33" s="25">
        <f>A31+1</f>
        <v>43480</v>
      </c>
      <c r="B33" s="213" t="s">
        <v>7</v>
      </c>
      <c r="C33" s="97" t="s">
        <v>208</v>
      </c>
      <c r="D33" s="183" t="s">
        <v>207</v>
      </c>
      <c r="E33" s="97" t="s">
        <v>210</v>
      </c>
      <c r="F33" s="183" t="s">
        <v>202</v>
      </c>
      <c r="G33" s="213" t="s">
        <v>41</v>
      </c>
      <c r="H33" s="97" t="s">
        <v>127</v>
      </c>
      <c r="I33" s="224"/>
      <c r="J33" s="228">
        <v>5.3</v>
      </c>
      <c r="K33" s="219">
        <v>2.1</v>
      </c>
      <c r="L33" s="219">
        <v>1.5</v>
      </c>
      <c r="M33" s="219"/>
      <c r="N33" s="219"/>
      <c r="O33" s="219">
        <v>2.5</v>
      </c>
      <c r="P33" s="217">
        <f t="shared" si="1"/>
        <v>678.5</v>
      </c>
      <c r="R33" s="104"/>
      <c r="S33" s="56"/>
      <c r="T33" s="117"/>
      <c r="U33" s="104"/>
      <c r="V33" s="104"/>
    </row>
    <row r="34" spans="1:22" s="10" customFormat="1" ht="17.649999999999999" customHeight="1">
      <c r="A34" s="26" t="s">
        <v>54</v>
      </c>
      <c r="B34" s="222"/>
      <c r="C34" s="75" t="s">
        <v>209</v>
      </c>
      <c r="D34" s="184"/>
      <c r="E34" s="75" t="s">
        <v>211</v>
      </c>
      <c r="F34" s="184"/>
      <c r="G34" s="213"/>
      <c r="H34" s="75" t="s">
        <v>128</v>
      </c>
      <c r="I34" s="224"/>
      <c r="J34" s="228"/>
      <c r="K34" s="219"/>
      <c r="L34" s="219"/>
      <c r="M34" s="219"/>
      <c r="N34" s="219"/>
      <c r="O34" s="219"/>
      <c r="P34" s="217" t="e">
        <v>#VALUE!</v>
      </c>
      <c r="R34" s="60"/>
      <c r="S34" s="56"/>
      <c r="T34" s="60"/>
      <c r="U34" s="60"/>
    </row>
    <row r="35" spans="1:22" s="2" customFormat="1" ht="17.649999999999999" customHeight="1">
      <c r="A35" s="25">
        <f>A33+1</f>
        <v>43481</v>
      </c>
      <c r="B35" s="213" t="s">
        <v>35</v>
      </c>
      <c r="C35" s="142" t="s">
        <v>161</v>
      </c>
      <c r="D35" s="272" t="s">
        <v>98</v>
      </c>
      <c r="E35" s="143" t="s">
        <v>182</v>
      </c>
      <c r="F35" s="272" t="s">
        <v>95</v>
      </c>
      <c r="G35" s="272" t="s">
        <v>67</v>
      </c>
      <c r="H35" s="142" t="s">
        <v>124</v>
      </c>
      <c r="I35" s="224"/>
      <c r="J35" s="228">
        <v>5.2</v>
      </c>
      <c r="K35" s="219">
        <v>2.1</v>
      </c>
      <c r="L35" s="219">
        <v>1.5</v>
      </c>
      <c r="M35" s="219"/>
      <c r="N35" s="219"/>
      <c r="O35" s="219">
        <v>2.4</v>
      </c>
      <c r="P35" s="217">
        <f t="shared" si="2"/>
        <v>667</v>
      </c>
      <c r="R35" s="104"/>
      <c r="S35" s="117"/>
      <c r="T35" s="117"/>
      <c r="U35" s="104"/>
    </row>
    <row r="36" spans="1:22" s="10" customFormat="1" ht="17.649999999999999" customHeight="1">
      <c r="A36" s="23" t="s">
        <v>17</v>
      </c>
      <c r="B36" s="222"/>
      <c r="C36" s="144" t="s">
        <v>162</v>
      </c>
      <c r="D36" s="273"/>
      <c r="E36" s="145" t="s">
        <v>183</v>
      </c>
      <c r="F36" s="273"/>
      <c r="G36" s="273"/>
      <c r="H36" s="144" t="s">
        <v>124</v>
      </c>
      <c r="I36" s="224"/>
      <c r="J36" s="229"/>
      <c r="K36" s="221"/>
      <c r="L36" s="221"/>
      <c r="M36" s="219"/>
      <c r="N36" s="221"/>
      <c r="O36" s="221"/>
      <c r="P36" s="217" t="e">
        <v>#VALUE!</v>
      </c>
      <c r="R36" s="60"/>
      <c r="S36" s="60"/>
      <c r="T36" s="60"/>
      <c r="U36" s="60"/>
    </row>
    <row r="37" spans="1:22" s="2" customFormat="1" ht="17.649999999999999" customHeight="1">
      <c r="A37" s="25">
        <f>A35+1</f>
        <v>43482</v>
      </c>
      <c r="B37" s="213" t="s">
        <v>81</v>
      </c>
      <c r="C37" s="97" t="s">
        <v>308</v>
      </c>
      <c r="D37" s="183" t="s">
        <v>94</v>
      </c>
      <c r="E37" s="96" t="s">
        <v>104</v>
      </c>
      <c r="F37" s="183" t="s">
        <v>123</v>
      </c>
      <c r="G37" s="213" t="s">
        <v>41</v>
      </c>
      <c r="H37" s="97" t="s">
        <v>133</v>
      </c>
      <c r="I37" s="224"/>
      <c r="J37" s="219">
        <v>5.2</v>
      </c>
      <c r="K37" s="219">
        <v>2.2000000000000002</v>
      </c>
      <c r="L37" s="219">
        <v>1.6</v>
      </c>
      <c r="M37" s="219"/>
      <c r="N37" s="219"/>
      <c r="O37" s="219">
        <v>2.4</v>
      </c>
      <c r="P37" s="217">
        <f t="shared" ref="P37" si="6">(J37*70+K37*75+L37*25+M37*60+N37*120+O37*45)</f>
        <v>677</v>
      </c>
      <c r="R37" s="104"/>
      <c r="S37" s="117"/>
      <c r="T37" s="117"/>
      <c r="U37" s="104"/>
    </row>
    <row r="38" spans="1:22" s="11" customFormat="1" ht="17.649999999999999" customHeight="1">
      <c r="A38" s="23" t="s">
        <v>18</v>
      </c>
      <c r="B38" s="222"/>
      <c r="C38" s="96" t="s">
        <v>309</v>
      </c>
      <c r="D38" s="184"/>
      <c r="E38" s="75" t="s">
        <v>105</v>
      </c>
      <c r="F38" s="184"/>
      <c r="G38" s="213"/>
      <c r="H38" s="96" t="s">
        <v>132</v>
      </c>
      <c r="I38" s="224"/>
      <c r="J38" s="219"/>
      <c r="K38" s="219"/>
      <c r="L38" s="219"/>
      <c r="M38" s="219"/>
      <c r="N38" s="219"/>
      <c r="O38" s="219"/>
      <c r="P38" s="217" t="e">
        <v>#VALUE!</v>
      </c>
      <c r="R38" s="61"/>
      <c r="S38" s="61"/>
      <c r="T38" s="61"/>
      <c r="U38" s="61"/>
    </row>
    <row r="39" spans="1:22" s="2" customFormat="1" ht="17.649999999999999" customHeight="1">
      <c r="A39" s="25">
        <f>A37+1</f>
        <v>43483</v>
      </c>
      <c r="B39" s="183" t="s">
        <v>7</v>
      </c>
      <c r="C39" s="97" t="s">
        <v>205</v>
      </c>
      <c r="D39" s="183" t="s">
        <v>94</v>
      </c>
      <c r="E39" s="97" t="s">
        <v>114</v>
      </c>
      <c r="F39" s="183" t="s">
        <v>99</v>
      </c>
      <c r="G39" s="213" t="s">
        <v>41</v>
      </c>
      <c r="H39" s="97" t="s">
        <v>158</v>
      </c>
      <c r="I39" s="215" t="s">
        <v>38</v>
      </c>
      <c r="J39" s="219">
        <v>5.3</v>
      </c>
      <c r="K39" s="219">
        <v>2</v>
      </c>
      <c r="L39" s="219">
        <v>1.5</v>
      </c>
      <c r="M39" s="219">
        <v>1</v>
      </c>
      <c r="N39" s="219"/>
      <c r="O39" s="219">
        <v>2.1</v>
      </c>
      <c r="P39" s="217">
        <f t="shared" si="1"/>
        <v>713</v>
      </c>
      <c r="R39" s="104"/>
      <c r="S39" s="104"/>
      <c r="T39" s="104"/>
      <c r="U39" s="104"/>
    </row>
    <row r="40" spans="1:22" s="10" customFormat="1" ht="17.649999999999999" customHeight="1" thickBot="1">
      <c r="A40" s="111" t="s">
        <v>55</v>
      </c>
      <c r="B40" s="212"/>
      <c r="C40" s="81" t="s">
        <v>206</v>
      </c>
      <c r="D40" s="212"/>
      <c r="E40" s="81" t="s">
        <v>115</v>
      </c>
      <c r="F40" s="212"/>
      <c r="G40" s="214"/>
      <c r="H40" s="81" t="s">
        <v>159</v>
      </c>
      <c r="I40" s="216"/>
      <c r="J40" s="220"/>
      <c r="K40" s="220"/>
      <c r="L40" s="220"/>
      <c r="M40" s="220"/>
      <c r="N40" s="220"/>
      <c r="O40" s="220"/>
      <c r="P40" s="218" t="e">
        <v>#VALUE!</v>
      </c>
      <c r="R40" s="60"/>
      <c r="S40" s="60"/>
      <c r="T40" s="60"/>
      <c r="U40" s="60"/>
    </row>
    <row r="41" spans="1:22" s="10" customFormat="1" ht="17.649999999999999" hidden="1" customHeight="1">
      <c r="A41" s="71">
        <v>43008</v>
      </c>
      <c r="B41" s="196" t="s">
        <v>46</v>
      </c>
      <c r="C41" s="119"/>
      <c r="D41" s="198"/>
      <c r="E41" s="119"/>
      <c r="F41" s="198"/>
      <c r="G41" s="198"/>
      <c r="H41" s="120"/>
      <c r="I41" s="199"/>
      <c r="J41" s="201"/>
      <c r="K41" s="192"/>
      <c r="L41" s="192"/>
      <c r="M41" s="192"/>
      <c r="N41" s="192"/>
      <c r="O41" s="192"/>
      <c r="P41" s="194"/>
    </row>
    <row r="42" spans="1:22" s="10" customFormat="1" ht="17.649999999999999" hidden="1" customHeight="1" thickBot="1">
      <c r="A42" s="72" t="s">
        <v>42</v>
      </c>
      <c r="B42" s="197"/>
      <c r="C42" s="70"/>
      <c r="D42" s="197"/>
      <c r="E42" s="70"/>
      <c r="F42" s="197"/>
      <c r="G42" s="197"/>
      <c r="H42" s="73"/>
      <c r="I42" s="200"/>
      <c r="J42" s="202"/>
      <c r="K42" s="193"/>
      <c r="L42" s="193"/>
      <c r="M42" s="193"/>
      <c r="N42" s="193"/>
      <c r="O42" s="193"/>
      <c r="P42" s="195"/>
    </row>
    <row r="43" spans="1:22" s="14" customFormat="1" ht="14.25" customHeight="1">
      <c r="A43" s="208" t="s">
        <v>20</v>
      </c>
      <c r="B43" s="209"/>
      <c r="C43" s="210" t="s">
        <v>21</v>
      </c>
      <c r="D43" s="210"/>
      <c r="E43" s="108" t="s">
        <v>22</v>
      </c>
      <c r="F43" s="210" t="s">
        <v>23</v>
      </c>
      <c r="G43" s="210"/>
      <c r="H43" s="108" t="s">
        <v>24</v>
      </c>
      <c r="I43" s="210" t="s">
        <v>25</v>
      </c>
      <c r="J43" s="210"/>
      <c r="K43" s="210"/>
      <c r="L43" s="210" t="s">
        <v>26</v>
      </c>
      <c r="M43" s="210"/>
      <c r="N43" s="210" t="s">
        <v>27</v>
      </c>
      <c r="O43" s="210"/>
      <c r="P43" s="211"/>
      <c r="Q43" s="12"/>
      <c r="R43" s="13"/>
      <c r="S43" s="13"/>
    </row>
    <row r="44" spans="1:22" s="15" customFormat="1" ht="14.65" customHeight="1">
      <c r="A44" s="187" t="s">
        <v>28</v>
      </c>
      <c r="B44" s="188"/>
      <c r="C44" s="189">
        <v>670</v>
      </c>
      <c r="D44" s="189" t="s">
        <v>29</v>
      </c>
      <c r="E44" s="107">
        <v>4.5</v>
      </c>
      <c r="F44" s="190">
        <v>2</v>
      </c>
      <c r="G44" s="190"/>
      <c r="H44" s="107">
        <v>1.5</v>
      </c>
      <c r="I44" s="189" t="s">
        <v>6</v>
      </c>
      <c r="J44" s="189"/>
      <c r="K44" s="189" t="s">
        <v>29</v>
      </c>
      <c r="L44" s="189" t="s">
        <v>6</v>
      </c>
      <c r="M44" s="189"/>
      <c r="N44" s="189">
        <v>2</v>
      </c>
      <c r="O44" s="189"/>
      <c r="P44" s="191"/>
      <c r="Q44" s="16"/>
    </row>
    <row r="45" spans="1:22" s="15" customFormat="1" ht="14.65" customHeight="1">
      <c r="A45" s="187" t="s">
        <v>30</v>
      </c>
      <c r="B45" s="188"/>
      <c r="C45" s="189">
        <v>770</v>
      </c>
      <c r="D45" s="189" t="s">
        <v>29</v>
      </c>
      <c r="E45" s="107">
        <v>5</v>
      </c>
      <c r="F45" s="190">
        <v>2</v>
      </c>
      <c r="G45" s="190"/>
      <c r="H45" s="107">
        <v>2</v>
      </c>
      <c r="I45" s="189" t="s">
        <v>6</v>
      </c>
      <c r="J45" s="189"/>
      <c r="K45" s="189" t="s">
        <v>29</v>
      </c>
      <c r="L45" s="189" t="s">
        <v>6</v>
      </c>
      <c r="M45" s="189"/>
      <c r="N45" s="189">
        <v>2.5</v>
      </c>
      <c r="O45" s="189"/>
      <c r="P45" s="191"/>
    </row>
    <row r="46" spans="1:22" s="15" customFormat="1" ht="14.65" customHeight="1" thickBot="1">
      <c r="A46" s="203" t="s">
        <v>34</v>
      </c>
      <c r="B46" s="204"/>
      <c r="C46" s="205">
        <v>860</v>
      </c>
      <c r="D46" s="205" t="s">
        <v>29</v>
      </c>
      <c r="E46" s="106">
        <v>5.5</v>
      </c>
      <c r="F46" s="206">
        <v>2.5</v>
      </c>
      <c r="G46" s="206"/>
      <c r="H46" s="106">
        <v>2</v>
      </c>
      <c r="I46" s="205" t="s">
        <v>6</v>
      </c>
      <c r="J46" s="205"/>
      <c r="K46" s="205" t="s">
        <v>29</v>
      </c>
      <c r="L46" s="205" t="s">
        <v>6</v>
      </c>
      <c r="M46" s="205"/>
      <c r="N46" s="205">
        <v>2.5</v>
      </c>
      <c r="O46" s="205"/>
      <c r="P46" s="207"/>
    </row>
    <row r="47" spans="1:22" s="15" customFormat="1" ht="14.65" customHeight="1">
      <c r="A47" s="53" t="s">
        <v>31</v>
      </c>
      <c r="B47" s="44"/>
      <c r="C47" s="45"/>
      <c r="D47" s="46"/>
      <c r="E47" s="46"/>
      <c r="F47" s="46"/>
      <c r="G47" s="45"/>
      <c r="H47" s="45"/>
      <c r="I47" s="46"/>
      <c r="J47" s="44"/>
      <c r="K47" s="44"/>
      <c r="L47" s="44"/>
      <c r="M47" s="44"/>
      <c r="N47" s="44"/>
      <c r="O47" s="47"/>
      <c r="P47" s="46"/>
      <c r="Q47" s="16"/>
    </row>
    <row r="48" spans="1:22" s="15" customFormat="1" ht="14.65" customHeight="1">
      <c r="A48" s="41" t="s">
        <v>32</v>
      </c>
      <c r="B48" s="48"/>
      <c r="C48" s="49"/>
      <c r="D48" s="48"/>
      <c r="E48" s="48"/>
      <c r="F48" s="48"/>
      <c r="G48" s="49"/>
      <c r="H48" s="49"/>
      <c r="I48" s="48"/>
      <c r="J48" s="48"/>
      <c r="K48" s="48"/>
      <c r="L48" s="48"/>
      <c r="M48" s="48"/>
      <c r="N48" s="48"/>
      <c r="O48" s="50"/>
      <c r="P48" s="48"/>
      <c r="Q48" s="16"/>
    </row>
    <row r="49" spans="1:16" ht="14.65" customHeight="1">
      <c r="A49" s="68"/>
      <c r="B49" s="48"/>
      <c r="C49" s="68" t="s">
        <v>48</v>
      </c>
      <c r="D49" s="48"/>
      <c r="E49" s="67" t="s">
        <v>47</v>
      </c>
      <c r="F49" s="48"/>
      <c r="G49" s="48"/>
      <c r="H49" s="48"/>
      <c r="I49" s="51" t="s">
        <v>33</v>
      </c>
      <c r="J49" s="48"/>
      <c r="K49" s="48"/>
      <c r="L49" s="48"/>
      <c r="M49" s="48"/>
      <c r="N49" s="48"/>
      <c r="O49" s="48"/>
      <c r="P49" s="48"/>
    </row>
    <row r="50" spans="1:16" ht="21" customHeight="1">
      <c r="A50" s="42"/>
      <c r="B50" s="48"/>
      <c r="C50" s="49"/>
      <c r="D50" s="48"/>
      <c r="E50" s="48"/>
      <c r="F50" s="48"/>
      <c r="G50" s="49"/>
      <c r="H50" s="49"/>
      <c r="I50" s="46"/>
      <c r="J50" s="48"/>
      <c r="K50" s="48"/>
      <c r="L50" s="48"/>
      <c r="M50" s="48"/>
      <c r="N50" s="48"/>
      <c r="O50" s="50"/>
      <c r="P50" s="48"/>
    </row>
    <row r="51" spans="1:16" ht="21" customHeight="1">
      <c r="A51" s="41"/>
      <c r="B51" s="48"/>
      <c r="C51" s="49"/>
      <c r="D51" s="52"/>
      <c r="E51" s="48"/>
      <c r="F51" s="48"/>
      <c r="G51" s="49"/>
      <c r="H51" s="49"/>
      <c r="I51" s="48"/>
      <c r="J51" s="48"/>
      <c r="K51" s="48"/>
      <c r="L51" s="48"/>
      <c r="M51" s="48"/>
      <c r="N51" s="48"/>
      <c r="O51" s="50"/>
      <c r="P51" s="48"/>
    </row>
    <row r="52" spans="1:16" ht="21" customHeight="1">
      <c r="A52" s="43"/>
      <c r="B52" s="36"/>
      <c r="C52" s="37"/>
      <c r="D52" s="35"/>
      <c r="E52" s="35"/>
      <c r="F52" s="35"/>
      <c r="G52" s="37"/>
      <c r="H52" s="37"/>
      <c r="I52" s="48"/>
      <c r="J52" s="38"/>
      <c r="K52" s="38"/>
      <c r="L52" s="38"/>
      <c r="M52" s="38"/>
      <c r="N52" s="38"/>
      <c r="O52" s="39"/>
      <c r="P52" s="40"/>
    </row>
    <row r="53" spans="1:16" ht="21" customHeight="1">
      <c r="F53" s="69"/>
    </row>
    <row r="55" spans="1:16" ht="21" customHeight="1">
      <c r="A55" s="1"/>
      <c r="B55" s="1"/>
      <c r="P55" s="1"/>
    </row>
    <row r="56" spans="1:16" ht="21" customHeight="1">
      <c r="A56" s="1"/>
      <c r="B56" s="1"/>
      <c r="P56" s="1"/>
    </row>
    <row r="57" spans="1:16" ht="21" customHeight="1">
      <c r="A57" s="1"/>
      <c r="B57" s="1"/>
      <c r="P57" s="1"/>
    </row>
  </sheetData>
  <sheetProtection selectLockedCells="1" selectUnlockedCells="1"/>
  <mergeCells count="269">
    <mergeCell ref="S31:S32"/>
    <mergeCell ref="A46:B46"/>
    <mergeCell ref="C46:D46"/>
    <mergeCell ref="F46:G46"/>
    <mergeCell ref="I46:K46"/>
    <mergeCell ref="L46:M46"/>
    <mergeCell ref="N46:P46"/>
    <mergeCell ref="A45:B45"/>
    <mergeCell ref="C45:D45"/>
    <mergeCell ref="F45:G45"/>
    <mergeCell ref="I45:K45"/>
    <mergeCell ref="L45:M45"/>
    <mergeCell ref="N45:P45"/>
    <mergeCell ref="A44:B44"/>
    <mergeCell ref="C44:D44"/>
    <mergeCell ref="F44:G44"/>
    <mergeCell ref="I44:K44"/>
    <mergeCell ref="L44:M44"/>
    <mergeCell ref="N44:P44"/>
    <mergeCell ref="A43:B43"/>
    <mergeCell ref="C43:D43"/>
    <mergeCell ref="F43:G43"/>
    <mergeCell ref="I43:K43"/>
    <mergeCell ref="L43:M43"/>
    <mergeCell ref="B39:B40"/>
    <mergeCell ref="D39:D40"/>
    <mergeCell ref="F39:F40"/>
    <mergeCell ref="G39:G40"/>
    <mergeCell ref="I39:I40"/>
    <mergeCell ref="J39:J40"/>
    <mergeCell ref="N43:P43"/>
    <mergeCell ref="K41:K42"/>
    <mergeCell ref="L41:L42"/>
    <mergeCell ref="M41:M42"/>
    <mergeCell ref="N41:N42"/>
    <mergeCell ref="O41:O42"/>
    <mergeCell ref="P41:P42"/>
    <mergeCell ref="B41:B42"/>
    <mergeCell ref="D41:D42"/>
    <mergeCell ref="F41:F42"/>
    <mergeCell ref="G41:G42"/>
    <mergeCell ref="I41:I42"/>
    <mergeCell ref="J41:J42"/>
    <mergeCell ref="P37:P38"/>
    <mergeCell ref="M35:M36"/>
    <mergeCell ref="N35:N36"/>
    <mergeCell ref="O35:O36"/>
    <mergeCell ref="P35:P36"/>
    <mergeCell ref="K39:K40"/>
    <mergeCell ref="L39:L40"/>
    <mergeCell ref="M39:M40"/>
    <mergeCell ref="N39:N40"/>
    <mergeCell ref="O39:O40"/>
    <mergeCell ref="P39:P40"/>
    <mergeCell ref="B37:B38"/>
    <mergeCell ref="D37:D38"/>
    <mergeCell ref="F37:F38"/>
    <mergeCell ref="G37:G38"/>
    <mergeCell ref="I37:I38"/>
    <mergeCell ref="J37:J38"/>
    <mergeCell ref="M33:M34"/>
    <mergeCell ref="N33:N34"/>
    <mergeCell ref="O33:O34"/>
    <mergeCell ref="K37:K38"/>
    <mergeCell ref="L37:L38"/>
    <mergeCell ref="M37:M38"/>
    <mergeCell ref="N37:N38"/>
    <mergeCell ref="O37:O38"/>
    <mergeCell ref="P33:P34"/>
    <mergeCell ref="B35:B36"/>
    <mergeCell ref="G35:G36"/>
    <mergeCell ref="I35:I36"/>
    <mergeCell ref="J35:J36"/>
    <mergeCell ref="K35:K36"/>
    <mergeCell ref="L35:L36"/>
    <mergeCell ref="N31:N32"/>
    <mergeCell ref="O31:O32"/>
    <mergeCell ref="P31:P32"/>
    <mergeCell ref="B33:B34"/>
    <mergeCell ref="F33:F34"/>
    <mergeCell ref="G33:G34"/>
    <mergeCell ref="I33:I34"/>
    <mergeCell ref="J33:J34"/>
    <mergeCell ref="K33:K34"/>
    <mergeCell ref="L33:L34"/>
    <mergeCell ref="D33:D34"/>
    <mergeCell ref="D35:D36"/>
    <mergeCell ref="F35:F36"/>
    <mergeCell ref="B31:B32"/>
    <mergeCell ref="D31:D32"/>
    <mergeCell ref="F31:F32"/>
    <mergeCell ref="G31:G32"/>
    <mergeCell ref="I31:I32"/>
    <mergeCell ref="J31:J32"/>
    <mergeCell ref="K31:K32"/>
    <mergeCell ref="L31:L32"/>
    <mergeCell ref="M31:M32"/>
    <mergeCell ref="N27:N28"/>
    <mergeCell ref="O27:O28"/>
    <mergeCell ref="P27:P28"/>
    <mergeCell ref="B29:B30"/>
    <mergeCell ref="D29:D30"/>
    <mergeCell ref="F29:F30"/>
    <mergeCell ref="G29:G30"/>
    <mergeCell ref="I29:I30"/>
    <mergeCell ref="P29:P30"/>
    <mergeCell ref="J29:J30"/>
    <mergeCell ref="K29:K30"/>
    <mergeCell ref="L29:L30"/>
    <mergeCell ref="M29:M30"/>
    <mergeCell ref="N29:N30"/>
    <mergeCell ref="O29:O30"/>
    <mergeCell ref="B27:B28"/>
    <mergeCell ref="D27:D28"/>
    <mergeCell ref="F27:F28"/>
    <mergeCell ref="G27:G28"/>
    <mergeCell ref="I27:I28"/>
    <mergeCell ref="J27:J28"/>
    <mergeCell ref="K27:K28"/>
    <mergeCell ref="L27:L28"/>
    <mergeCell ref="M27:M28"/>
    <mergeCell ref="N23:N24"/>
    <mergeCell ref="O23:O24"/>
    <mergeCell ref="P23:P24"/>
    <mergeCell ref="B25:B26"/>
    <mergeCell ref="G25:G26"/>
    <mergeCell ref="I25:I26"/>
    <mergeCell ref="J25:J26"/>
    <mergeCell ref="K25:K26"/>
    <mergeCell ref="L25:L26"/>
    <mergeCell ref="M25:M26"/>
    <mergeCell ref="D25:D26"/>
    <mergeCell ref="F25:F26"/>
    <mergeCell ref="N25:N26"/>
    <mergeCell ref="O25:O26"/>
    <mergeCell ref="P25:P26"/>
    <mergeCell ref="B23:B24"/>
    <mergeCell ref="D23:D24"/>
    <mergeCell ref="F23:F24"/>
    <mergeCell ref="G23:G24"/>
    <mergeCell ref="O21:O22"/>
    <mergeCell ref="I23:I24"/>
    <mergeCell ref="J23:J24"/>
    <mergeCell ref="K23:K24"/>
    <mergeCell ref="L23:L24"/>
    <mergeCell ref="M23:M24"/>
    <mergeCell ref="L19:L20"/>
    <mergeCell ref="M19:M20"/>
    <mergeCell ref="N19:N20"/>
    <mergeCell ref="O19:O20"/>
    <mergeCell ref="B17:B18"/>
    <mergeCell ref="D17:D18"/>
    <mergeCell ref="F17:F18"/>
    <mergeCell ref="G17:G18"/>
    <mergeCell ref="I17:I18"/>
    <mergeCell ref="J17:J18"/>
    <mergeCell ref="P19:P20"/>
    <mergeCell ref="B21:B22"/>
    <mergeCell ref="D21:D22"/>
    <mergeCell ref="F21:F22"/>
    <mergeCell ref="G21:G22"/>
    <mergeCell ref="I21:I22"/>
    <mergeCell ref="D19:D20"/>
    <mergeCell ref="F19:F20"/>
    <mergeCell ref="G19:G20"/>
    <mergeCell ref="I19:I20"/>
    <mergeCell ref="J19:J20"/>
    <mergeCell ref="K19:K20"/>
    <mergeCell ref="P21:P22"/>
    <mergeCell ref="J21:J22"/>
    <mergeCell ref="K21:K22"/>
    <mergeCell ref="L21:L22"/>
    <mergeCell ref="M21:M22"/>
    <mergeCell ref="N21:N22"/>
    <mergeCell ref="M13:M14"/>
    <mergeCell ref="N13:N14"/>
    <mergeCell ref="O13:O14"/>
    <mergeCell ref="P13:P14"/>
    <mergeCell ref="K13:K14"/>
    <mergeCell ref="L13:L14"/>
    <mergeCell ref="K17:K18"/>
    <mergeCell ref="L17:L18"/>
    <mergeCell ref="M17:M18"/>
    <mergeCell ref="N17:N18"/>
    <mergeCell ref="O17:O18"/>
    <mergeCell ref="P17:P18"/>
    <mergeCell ref="P11:P12"/>
    <mergeCell ref="L9:L10"/>
    <mergeCell ref="M9:M10"/>
    <mergeCell ref="N9:N10"/>
    <mergeCell ref="O9:O10"/>
    <mergeCell ref="P9:P10"/>
    <mergeCell ref="B15:B16"/>
    <mergeCell ref="D15:D16"/>
    <mergeCell ref="F15:F16"/>
    <mergeCell ref="G15:G16"/>
    <mergeCell ref="I15:I16"/>
    <mergeCell ref="J15:J16"/>
    <mergeCell ref="B13:B14"/>
    <mergeCell ref="G13:G14"/>
    <mergeCell ref="I13:I14"/>
    <mergeCell ref="J13:J14"/>
    <mergeCell ref="D13:D14"/>
    <mergeCell ref="F13:F14"/>
    <mergeCell ref="K15:K16"/>
    <mergeCell ref="L15:L16"/>
    <mergeCell ref="M15:M16"/>
    <mergeCell ref="N15:N16"/>
    <mergeCell ref="O15:O16"/>
    <mergeCell ref="P15:P16"/>
    <mergeCell ref="B11:B12"/>
    <mergeCell ref="G11:G12"/>
    <mergeCell ref="I11:I12"/>
    <mergeCell ref="J11:J12"/>
    <mergeCell ref="K11:K12"/>
    <mergeCell ref="L7:L8"/>
    <mergeCell ref="M7:M8"/>
    <mergeCell ref="N7:N8"/>
    <mergeCell ref="O7:O8"/>
    <mergeCell ref="L11:L12"/>
    <mergeCell ref="M11:M12"/>
    <mergeCell ref="N11:N12"/>
    <mergeCell ref="O11:O12"/>
    <mergeCell ref="I7:I8"/>
    <mergeCell ref="J7:J8"/>
    <mergeCell ref="K7:K8"/>
    <mergeCell ref="AB4:AB5"/>
    <mergeCell ref="AC4:AC5"/>
    <mergeCell ref="AD4:AD5"/>
    <mergeCell ref="AE4:AE5"/>
    <mergeCell ref="AF4:AF5"/>
    <mergeCell ref="B5:B6"/>
    <mergeCell ref="D5:D6"/>
    <mergeCell ref="F5:F6"/>
    <mergeCell ref="G5:G6"/>
    <mergeCell ref="I5:I6"/>
    <mergeCell ref="T4:T5"/>
    <mergeCell ref="V4:V5"/>
    <mergeCell ref="W4:W5"/>
    <mergeCell ref="Y4:Y5"/>
    <mergeCell ref="Z4:Z5"/>
    <mergeCell ref="AA4:AA5"/>
    <mergeCell ref="N5:N6"/>
    <mergeCell ref="O5:O6"/>
    <mergeCell ref="P5:P6"/>
    <mergeCell ref="S18:S19"/>
    <mergeCell ref="S22:S23"/>
    <mergeCell ref="S15:S16"/>
    <mergeCell ref="U15:U16"/>
    <mergeCell ref="A1:P1"/>
    <mergeCell ref="B2:P2"/>
    <mergeCell ref="B3:P3"/>
    <mergeCell ref="C4:D4"/>
    <mergeCell ref="E4:F4"/>
    <mergeCell ref="R4:R5"/>
    <mergeCell ref="J5:J6"/>
    <mergeCell ref="K5:K6"/>
    <mergeCell ref="L5:L6"/>
    <mergeCell ref="M5:M6"/>
    <mergeCell ref="P7:P8"/>
    <mergeCell ref="B9:B10"/>
    <mergeCell ref="G9:G10"/>
    <mergeCell ref="I9:I10"/>
    <mergeCell ref="J9:J10"/>
    <mergeCell ref="K9:K10"/>
    <mergeCell ref="B7:B8"/>
    <mergeCell ref="D7:D8"/>
    <mergeCell ref="F7:F8"/>
    <mergeCell ref="G7:G8"/>
  </mergeCells>
  <phoneticPr fontId="43" type="noConversion"/>
  <printOptions horizontalCentered="1" verticalCentered="1"/>
  <pageMargins left="0" right="0" top="0.23622047244094491" bottom="0.15748031496062992" header="0.27559055118110237" footer="0.23622047244094491"/>
  <pageSetup paperSize="9" scale="84" firstPageNumber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H54"/>
  <sheetViews>
    <sheetView tabSelected="1" view="pageBreakPreview" zoomScaleNormal="100" zoomScaleSheetLayoutView="100" workbookViewId="0">
      <selection activeCell="B44" sqref="B44"/>
    </sheetView>
  </sheetViews>
  <sheetFormatPr defaultColWidth="8.875" defaultRowHeight="21" customHeight="1"/>
  <cols>
    <col min="1" max="1" width="8.625" style="4" customWidth="1"/>
    <col min="2" max="2" width="22" style="174" customWidth="1"/>
    <col min="3" max="3" width="10.625" style="5" customWidth="1"/>
    <col min="4" max="4" width="16.375" style="1" customWidth="1"/>
    <col min="5" max="5" width="3" style="1" customWidth="1"/>
    <col min="6" max="6" width="14.25" style="1" customWidth="1"/>
    <col min="7" max="7" width="3" style="1" customWidth="1"/>
    <col min="8" max="8" width="10.75" style="1" customWidth="1"/>
    <col min="9" max="9" width="15.375" style="1" customWidth="1"/>
    <col min="10" max="10" width="5.75" style="1" customWidth="1"/>
    <col min="11" max="11" width="21.375" style="174" customWidth="1"/>
    <col min="12" max="14" width="4.625" style="1" customWidth="1"/>
    <col min="15" max="15" width="3.625" style="1" customWidth="1"/>
    <col min="16" max="16" width="3.375" style="1" customWidth="1"/>
    <col min="17" max="17" width="4.625" style="1" customWidth="1"/>
    <col min="18" max="18" width="6.5" style="6" customWidth="1"/>
    <col min="19" max="19" width="8.875" style="1" customWidth="1"/>
    <col min="20" max="16384" width="8.875" style="1"/>
  </cols>
  <sheetData>
    <row r="1" spans="1:34" s="2" customFormat="1" ht="21" customHeight="1" thickBot="1">
      <c r="A1" s="275" t="s">
        <v>303</v>
      </c>
      <c r="B1" s="275"/>
      <c r="C1" s="275"/>
      <c r="D1" s="275"/>
      <c r="E1" s="275"/>
      <c r="F1" s="275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  <c r="S1" s="1"/>
      <c r="T1" s="1"/>
      <c r="U1" s="1"/>
      <c r="V1" s="1"/>
      <c r="W1" s="1"/>
      <c r="X1" s="1"/>
      <c r="Y1" s="1"/>
    </row>
    <row r="2" spans="1:34" s="116" customFormat="1" ht="27.6" customHeight="1" thickBot="1">
      <c r="A2" s="28" t="s">
        <v>0</v>
      </c>
      <c r="B2" s="155" t="s">
        <v>221</v>
      </c>
      <c r="C2" s="29" t="s">
        <v>1</v>
      </c>
      <c r="D2" s="264" t="s">
        <v>2</v>
      </c>
      <c r="E2" s="265"/>
      <c r="F2" s="264" t="s">
        <v>3</v>
      </c>
      <c r="G2" s="266"/>
      <c r="H2" s="30" t="s">
        <v>4</v>
      </c>
      <c r="I2" s="31" t="s">
        <v>5</v>
      </c>
      <c r="J2" s="62" t="s">
        <v>222</v>
      </c>
      <c r="K2" s="156" t="s">
        <v>223</v>
      </c>
      <c r="L2" s="157" t="s">
        <v>224</v>
      </c>
      <c r="M2" s="32" t="s">
        <v>225</v>
      </c>
      <c r="N2" s="32" t="s">
        <v>226</v>
      </c>
      <c r="O2" s="32" t="s">
        <v>227</v>
      </c>
      <c r="P2" s="32" t="s">
        <v>228</v>
      </c>
      <c r="Q2" s="32" t="s">
        <v>229</v>
      </c>
      <c r="R2" s="33" t="s">
        <v>230</v>
      </c>
      <c r="S2" s="69"/>
      <c r="T2" s="267"/>
      <c r="U2" s="115"/>
      <c r="V2" s="254"/>
      <c r="W2" s="115"/>
      <c r="X2" s="254"/>
      <c r="Y2" s="255"/>
      <c r="Z2" s="115"/>
      <c r="AA2" s="257"/>
      <c r="AB2" s="252"/>
      <c r="AC2" s="252"/>
      <c r="AD2" s="252"/>
      <c r="AE2" s="252"/>
      <c r="AF2" s="252"/>
      <c r="AG2" s="252"/>
      <c r="AH2" s="253"/>
    </row>
    <row r="3" spans="1:34" ht="18" hidden="1" customHeight="1">
      <c r="A3" s="22">
        <v>43038</v>
      </c>
      <c r="B3" s="158"/>
      <c r="C3" s="223" t="s">
        <v>231</v>
      </c>
      <c r="D3" s="96"/>
      <c r="E3" s="223"/>
      <c r="F3" s="96"/>
      <c r="G3" s="223"/>
      <c r="H3" s="223" t="s">
        <v>232</v>
      </c>
      <c r="I3" s="54"/>
      <c r="J3" s="248" t="s">
        <v>233</v>
      </c>
      <c r="K3" s="158"/>
      <c r="L3" s="276">
        <v>5.4</v>
      </c>
      <c r="M3" s="276">
        <v>2</v>
      </c>
      <c r="N3" s="276">
        <v>1.2</v>
      </c>
      <c r="O3" s="276">
        <v>1</v>
      </c>
      <c r="P3" s="276"/>
      <c r="Q3" s="276">
        <v>2.5</v>
      </c>
      <c r="R3" s="159">
        <v>730.5</v>
      </c>
      <c r="T3" s="268"/>
      <c r="V3" s="254"/>
      <c r="X3" s="254"/>
      <c r="Y3" s="256"/>
      <c r="Z3" s="3"/>
      <c r="AA3" s="257"/>
      <c r="AB3" s="252"/>
      <c r="AC3" s="252"/>
      <c r="AD3" s="252"/>
      <c r="AE3" s="252"/>
      <c r="AF3" s="252"/>
      <c r="AG3" s="252"/>
      <c r="AH3" s="253"/>
    </row>
    <row r="4" spans="1:34" ht="18" hidden="1" customHeight="1">
      <c r="A4" s="26" t="s">
        <v>19</v>
      </c>
      <c r="B4" s="160"/>
      <c r="C4" s="184"/>
      <c r="D4" s="34"/>
      <c r="E4" s="184"/>
      <c r="F4" s="34"/>
      <c r="G4" s="184"/>
      <c r="H4" s="184"/>
      <c r="I4" s="55"/>
      <c r="J4" s="215"/>
      <c r="K4" s="160"/>
      <c r="L4" s="230"/>
      <c r="M4" s="230"/>
      <c r="N4" s="230"/>
      <c r="O4" s="230"/>
      <c r="P4" s="230"/>
      <c r="Q4" s="230"/>
      <c r="R4" s="161" t="e">
        <v>#VALUE!</v>
      </c>
      <c r="T4" s="150"/>
      <c r="V4" s="150"/>
      <c r="X4" s="150"/>
      <c r="Y4" s="150"/>
    </row>
    <row r="5" spans="1:34" ht="18" hidden="1" customHeight="1">
      <c r="A5" s="24">
        <v>43039</v>
      </c>
      <c r="B5" s="162"/>
      <c r="C5" s="183" t="s">
        <v>7</v>
      </c>
      <c r="D5" s="96"/>
      <c r="E5" s="183"/>
      <c r="F5" s="96"/>
      <c r="G5" s="183"/>
      <c r="H5" s="183" t="s">
        <v>37</v>
      </c>
      <c r="I5" s="97"/>
      <c r="J5" s="238"/>
      <c r="K5" s="162"/>
      <c r="L5" s="221">
        <v>5.5</v>
      </c>
      <c r="M5" s="221">
        <v>2.1</v>
      </c>
      <c r="N5" s="221">
        <v>1.3</v>
      </c>
      <c r="O5" s="221"/>
      <c r="P5" s="221"/>
      <c r="Q5" s="221">
        <v>2.8</v>
      </c>
      <c r="R5" s="270">
        <v>701</v>
      </c>
      <c r="T5" s="150"/>
      <c r="X5" s="150"/>
      <c r="Y5" s="150"/>
    </row>
    <row r="6" spans="1:34" s="3" customFormat="1" ht="18" hidden="1" customHeight="1">
      <c r="A6" s="23" t="s">
        <v>16</v>
      </c>
      <c r="B6" s="160"/>
      <c r="C6" s="184"/>
      <c r="D6" s="27"/>
      <c r="E6" s="184"/>
      <c r="F6" s="27"/>
      <c r="G6" s="184"/>
      <c r="H6" s="184"/>
      <c r="I6" s="34"/>
      <c r="J6" s="239"/>
      <c r="K6" s="160"/>
      <c r="L6" s="230"/>
      <c r="M6" s="230"/>
      <c r="N6" s="230"/>
      <c r="O6" s="230"/>
      <c r="P6" s="230"/>
      <c r="Q6" s="230"/>
      <c r="R6" s="277" t="e">
        <v>#VALUE!</v>
      </c>
      <c r="T6" s="17"/>
    </row>
    <row r="7" spans="1:34" ht="18" hidden="1" customHeight="1">
      <c r="A7" s="24">
        <v>43040</v>
      </c>
      <c r="B7" s="162"/>
      <c r="C7" s="183" t="s">
        <v>57</v>
      </c>
      <c r="D7" s="83"/>
      <c r="E7" s="152"/>
      <c r="F7" s="83"/>
      <c r="G7" s="152" t="s">
        <v>64</v>
      </c>
      <c r="H7" s="227" t="s">
        <v>234</v>
      </c>
      <c r="I7" s="83"/>
      <c r="J7" s="238"/>
      <c r="K7" s="162"/>
      <c r="L7" s="221">
        <v>5</v>
      </c>
      <c r="M7" s="221">
        <v>2</v>
      </c>
      <c r="N7" s="221">
        <v>1.6</v>
      </c>
      <c r="O7" s="221"/>
      <c r="P7" s="221"/>
      <c r="Q7" s="221">
        <v>2.8</v>
      </c>
      <c r="R7" s="270">
        <v>666</v>
      </c>
      <c r="T7" s="150"/>
      <c r="X7" s="150"/>
      <c r="Y7" s="150"/>
    </row>
    <row r="8" spans="1:34" s="3" customFormat="1" ht="18" hidden="1" customHeight="1">
      <c r="A8" s="26" t="s">
        <v>56</v>
      </c>
      <c r="B8" s="160"/>
      <c r="C8" s="184"/>
      <c r="D8" s="84"/>
      <c r="E8" s="153"/>
      <c r="F8" s="84"/>
      <c r="G8" s="153"/>
      <c r="H8" s="226"/>
      <c r="I8" s="84"/>
      <c r="J8" s="239"/>
      <c r="K8" s="160"/>
      <c r="L8" s="230"/>
      <c r="M8" s="230"/>
      <c r="N8" s="230"/>
      <c r="O8" s="230"/>
      <c r="P8" s="230"/>
      <c r="Q8" s="230"/>
      <c r="R8" s="277" t="e">
        <v>#VALUE!</v>
      </c>
      <c r="T8" s="17"/>
    </row>
    <row r="9" spans="1:34" ht="18" hidden="1" customHeight="1">
      <c r="A9" s="25">
        <v>43041</v>
      </c>
      <c r="B9" s="162"/>
      <c r="C9" s="183" t="s">
        <v>235</v>
      </c>
      <c r="D9" s="97"/>
      <c r="E9" s="147"/>
      <c r="F9" s="80"/>
      <c r="G9" s="147" t="s">
        <v>65</v>
      </c>
      <c r="H9" s="183" t="s">
        <v>37</v>
      </c>
      <c r="I9" s="97"/>
      <c r="J9" s="238" t="s">
        <v>236</v>
      </c>
      <c r="K9" s="162"/>
      <c r="L9" s="229">
        <v>5.0999999999999996</v>
      </c>
      <c r="M9" s="221">
        <v>2.1</v>
      </c>
      <c r="N9" s="221">
        <v>1.4</v>
      </c>
      <c r="O9" s="221"/>
      <c r="P9" s="221">
        <v>1</v>
      </c>
      <c r="Q9" s="221">
        <v>2.4</v>
      </c>
      <c r="R9" s="270">
        <v>761.7</v>
      </c>
      <c r="T9" s="150"/>
      <c r="U9" s="146"/>
      <c r="V9" s="146"/>
      <c r="W9" s="150"/>
      <c r="X9" s="150"/>
      <c r="Y9" s="150"/>
    </row>
    <row r="10" spans="1:34" s="4" customFormat="1" ht="18" hidden="1" customHeight="1">
      <c r="A10" s="23" t="s">
        <v>237</v>
      </c>
      <c r="B10" s="160"/>
      <c r="C10" s="184"/>
      <c r="D10" s="96"/>
      <c r="E10" s="148"/>
      <c r="F10" s="78"/>
      <c r="G10" s="148"/>
      <c r="H10" s="184"/>
      <c r="I10" s="96"/>
      <c r="J10" s="239"/>
      <c r="K10" s="163"/>
      <c r="L10" s="236"/>
      <c r="M10" s="230"/>
      <c r="N10" s="230"/>
      <c r="O10" s="230"/>
      <c r="P10" s="230"/>
      <c r="Q10" s="230"/>
      <c r="R10" s="277" t="e">
        <v>#VALUE!</v>
      </c>
      <c r="T10" s="146"/>
      <c r="U10" s="149"/>
      <c r="V10" s="3"/>
      <c r="W10" s="7"/>
      <c r="X10" s="7"/>
      <c r="Y10" s="7"/>
    </row>
    <row r="11" spans="1:34" ht="18" customHeight="1">
      <c r="A11" s="25">
        <v>43467</v>
      </c>
      <c r="B11" s="162" t="s">
        <v>238</v>
      </c>
      <c r="C11" s="183" t="s">
        <v>35</v>
      </c>
      <c r="D11" s="83" t="s">
        <v>304</v>
      </c>
      <c r="E11" s="227" t="s">
        <v>68</v>
      </c>
      <c r="F11" s="83" t="s">
        <v>173</v>
      </c>
      <c r="G11" s="227" t="s">
        <v>70</v>
      </c>
      <c r="H11" s="251" t="s">
        <v>67</v>
      </c>
      <c r="I11" s="83" t="s">
        <v>75</v>
      </c>
      <c r="J11" s="238"/>
      <c r="K11" s="162" t="s">
        <v>239</v>
      </c>
      <c r="L11" s="228">
        <v>4.5999999999999996</v>
      </c>
      <c r="M11" s="219">
        <v>2</v>
      </c>
      <c r="N11" s="219">
        <v>1.6</v>
      </c>
      <c r="O11" s="219">
        <v>1</v>
      </c>
      <c r="P11" s="219"/>
      <c r="Q11" s="219">
        <v>1.6</v>
      </c>
      <c r="R11" s="217">
        <f t="shared" ref="R11" si="0">(L11*70+M11*75+N11*25+O11*60+P11*120+Q11*45)</f>
        <v>644</v>
      </c>
      <c r="T11" s="56"/>
      <c r="V11" s="69"/>
      <c r="W11" s="69"/>
      <c r="X11" s="69"/>
      <c r="Y11" s="69"/>
    </row>
    <row r="12" spans="1:34" ht="18" customHeight="1">
      <c r="A12" s="23" t="s">
        <v>17</v>
      </c>
      <c r="B12" s="160" t="s">
        <v>240</v>
      </c>
      <c r="C12" s="184"/>
      <c r="D12" s="84" t="s">
        <v>305</v>
      </c>
      <c r="E12" s="226"/>
      <c r="F12" s="84" t="s">
        <v>174</v>
      </c>
      <c r="G12" s="226"/>
      <c r="H12" s="251"/>
      <c r="I12" s="84" t="s">
        <v>77</v>
      </c>
      <c r="J12" s="239"/>
      <c r="K12" s="160"/>
      <c r="L12" s="228"/>
      <c r="M12" s="219"/>
      <c r="N12" s="219"/>
      <c r="O12" s="219"/>
      <c r="P12" s="219"/>
      <c r="Q12" s="219"/>
      <c r="R12" s="217" t="e">
        <v>#VALUE!</v>
      </c>
      <c r="T12" s="164"/>
      <c r="V12" s="69"/>
      <c r="W12" s="69"/>
      <c r="X12" s="69"/>
      <c r="Y12" s="69"/>
    </row>
    <row r="13" spans="1:34" ht="17.649999999999999" customHeight="1">
      <c r="A13" s="25">
        <f>A11+1</f>
        <v>43468</v>
      </c>
      <c r="B13" s="162" t="s">
        <v>241</v>
      </c>
      <c r="C13" s="183" t="s">
        <v>190</v>
      </c>
      <c r="D13" s="97" t="s">
        <v>87</v>
      </c>
      <c r="E13" s="183" t="s">
        <v>69</v>
      </c>
      <c r="F13" s="79" t="s">
        <v>118</v>
      </c>
      <c r="G13" s="183" t="s">
        <v>70</v>
      </c>
      <c r="H13" s="183" t="s">
        <v>41</v>
      </c>
      <c r="I13" s="97" t="s">
        <v>136</v>
      </c>
      <c r="J13" s="238"/>
      <c r="K13" s="162" t="s">
        <v>242</v>
      </c>
      <c r="L13" s="228">
        <v>4.8</v>
      </c>
      <c r="M13" s="219">
        <v>2</v>
      </c>
      <c r="N13" s="219">
        <v>1.5</v>
      </c>
      <c r="O13" s="219"/>
      <c r="P13" s="219"/>
      <c r="Q13" s="219">
        <v>2</v>
      </c>
      <c r="R13" s="217">
        <f t="shared" ref="R13:R37" si="1">(L13*70+M13*75+N13*25+O13*60+P13*120+Q13*45)</f>
        <v>613.5</v>
      </c>
      <c r="T13" s="165"/>
      <c r="U13" s="19"/>
      <c r="V13" s="69"/>
      <c r="W13" s="69"/>
      <c r="X13" s="69"/>
      <c r="Y13" s="69"/>
    </row>
    <row r="14" spans="1:34" s="3" customFormat="1" ht="17.649999999999999" customHeight="1">
      <c r="A14" s="23" t="s">
        <v>18</v>
      </c>
      <c r="B14" s="160" t="s">
        <v>243</v>
      </c>
      <c r="C14" s="184"/>
      <c r="D14" s="96" t="s">
        <v>88</v>
      </c>
      <c r="E14" s="184"/>
      <c r="F14" s="113" t="s">
        <v>117</v>
      </c>
      <c r="G14" s="184"/>
      <c r="H14" s="184"/>
      <c r="I14" s="75" t="s">
        <v>137</v>
      </c>
      <c r="J14" s="239"/>
      <c r="K14" s="160"/>
      <c r="L14" s="228"/>
      <c r="M14" s="219"/>
      <c r="N14" s="219"/>
      <c r="O14" s="219"/>
      <c r="P14" s="219"/>
      <c r="Q14" s="219"/>
      <c r="R14" s="217" t="e">
        <v>#VALUE!</v>
      </c>
      <c r="U14" s="20"/>
      <c r="V14" s="134"/>
      <c r="W14" s="134"/>
      <c r="X14" s="134"/>
      <c r="Y14" s="134"/>
    </row>
    <row r="15" spans="1:34" ht="17.649999999999999" customHeight="1">
      <c r="A15" s="25">
        <f>A13+1</f>
        <v>43469</v>
      </c>
      <c r="B15" s="162" t="s">
        <v>244</v>
      </c>
      <c r="C15" s="183" t="s">
        <v>59</v>
      </c>
      <c r="D15" s="74" t="s">
        <v>79</v>
      </c>
      <c r="E15" s="185" t="s">
        <v>68</v>
      </c>
      <c r="F15" s="82" t="s">
        <v>121</v>
      </c>
      <c r="G15" s="185" t="s">
        <v>71</v>
      </c>
      <c r="H15" s="183" t="s">
        <v>41</v>
      </c>
      <c r="I15" s="82" t="s">
        <v>139</v>
      </c>
      <c r="J15" s="238" t="s">
        <v>38</v>
      </c>
      <c r="K15" s="162" t="s">
        <v>245</v>
      </c>
      <c r="L15" s="228">
        <v>5</v>
      </c>
      <c r="M15" s="219">
        <v>1.9</v>
      </c>
      <c r="N15" s="219">
        <v>1.7</v>
      </c>
      <c r="O15" s="219">
        <v>1</v>
      </c>
      <c r="P15" s="219"/>
      <c r="Q15" s="219">
        <v>1.6</v>
      </c>
      <c r="R15" s="217">
        <f t="shared" ref="R15:R33" si="2">(L15*70+M15*75+N15*25+O15*60+P15*120+Q15*45)</f>
        <v>667</v>
      </c>
      <c r="T15" s="59"/>
      <c r="U15" s="19"/>
      <c r="V15" s="69"/>
      <c r="W15" s="69"/>
      <c r="X15" s="69"/>
      <c r="Y15" s="69"/>
    </row>
    <row r="16" spans="1:34" s="3" customFormat="1" ht="17.649999999999999" customHeight="1" thickBot="1">
      <c r="A16" s="111" t="s">
        <v>55</v>
      </c>
      <c r="B16" s="166" t="s">
        <v>246</v>
      </c>
      <c r="C16" s="212"/>
      <c r="D16" s="114" t="s">
        <v>122</v>
      </c>
      <c r="E16" s="186"/>
      <c r="F16" s="112" t="s">
        <v>185</v>
      </c>
      <c r="G16" s="186"/>
      <c r="H16" s="212"/>
      <c r="I16" s="112" t="s">
        <v>140</v>
      </c>
      <c r="J16" s="250"/>
      <c r="K16" s="166" t="s">
        <v>247</v>
      </c>
      <c r="L16" s="249"/>
      <c r="M16" s="220"/>
      <c r="N16" s="220"/>
      <c r="O16" s="220"/>
      <c r="P16" s="220"/>
      <c r="Q16" s="220"/>
      <c r="R16" s="218" t="e">
        <v>#VALUE!</v>
      </c>
      <c r="T16" s="164"/>
      <c r="U16" s="20"/>
      <c r="V16" s="134"/>
      <c r="W16" s="134"/>
      <c r="X16" s="134"/>
      <c r="Y16" s="134"/>
    </row>
    <row r="17" spans="1:33" ht="17.649999999999999" hidden="1" customHeight="1">
      <c r="A17" s="110">
        <v>43078</v>
      </c>
      <c r="B17" s="158"/>
      <c r="C17" s="90" t="s">
        <v>63</v>
      </c>
      <c r="D17" s="90"/>
      <c r="E17" s="244"/>
      <c r="F17" s="91"/>
      <c r="G17" s="246"/>
      <c r="H17" s="246" t="s">
        <v>52</v>
      </c>
      <c r="I17" s="91"/>
      <c r="J17" s="248"/>
      <c r="K17" s="167"/>
      <c r="L17" s="236">
        <v>5.2</v>
      </c>
      <c r="M17" s="230">
        <v>2.2000000000000002</v>
      </c>
      <c r="N17" s="230">
        <v>1.1000000000000001</v>
      </c>
      <c r="O17" s="230"/>
      <c r="P17" s="230"/>
      <c r="Q17" s="230">
        <v>2.6</v>
      </c>
      <c r="R17" s="217">
        <f t="shared" ref="R17" si="3">(L17*70+M17*75+N17*25+O17*60+P17*120+Q17*45)</f>
        <v>673.5</v>
      </c>
      <c r="T17" s="165"/>
      <c r="V17" s="69"/>
      <c r="W17" s="69"/>
      <c r="X17" s="69"/>
      <c r="Y17" s="69"/>
    </row>
    <row r="18" spans="1:33" s="3" customFormat="1" ht="17.649999999999999" hidden="1" customHeight="1" thickBot="1">
      <c r="A18" s="92" t="s">
        <v>42</v>
      </c>
      <c r="B18" s="160"/>
      <c r="C18" s="93" t="s">
        <v>62</v>
      </c>
      <c r="D18" s="94"/>
      <c r="E18" s="245"/>
      <c r="F18" s="95"/>
      <c r="G18" s="247"/>
      <c r="H18" s="247"/>
      <c r="I18" s="95"/>
      <c r="J18" s="241"/>
      <c r="K18" s="168"/>
      <c r="L18" s="249"/>
      <c r="M18" s="220"/>
      <c r="N18" s="220"/>
      <c r="O18" s="220"/>
      <c r="P18" s="220"/>
      <c r="Q18" s="220"/>
      <c r="R18" s="218" t="e">
        <v>#VALUE!</v>
      </c>
      <c r="V18" s="134"/>
      <c r="W18" s="134"/>
      <c r="X18" s="134"/>
      <c r="Y18" s="134"/>
    </row>
    <row r="19" spans="1:33" ht="17.649999999999999" customHeight="1">
      <c r="A19" s="25">
        <f>A15+3</f>
        <v>43472</v>
      </c>
      <c r="B19" s="158" t="s">
        <v>248</v>
      </c>
      <c r="C19" s="183" t="s">
        <v>46</v>
      </c>
      <c r="D19" s="97" t="s">
        <v>76</v>
      </c>
      <c r="E19" s="183" t="s">
        <v>70</v>
      </c>
      <c r="F19" s="97" t="s">
        <v>101</v>
      </c>
      <c r="G19" s="181" t="s">
        <v>69</v>
      </c>
      <c r="H19" s="183" t="s">
        <v>40</v>
      </c>
      <c r="I19" s="82" t="s">
        <v>171</v>
      </c>
      <c r="J19" s="238" t="s">
        <v>66</v>
      </c>
      <c r="K19" s="162" t="s">
        <v>249</v>
      </c>
      <c r="L19" s="236">
        <v>4.9000000000000004</v>
      </c>
      <c r="M19" s="230">
        <v>1.8</v>
      </c>
      <c r="N19" s="230">
        <v>1.8</v>
      </c>
      <c r="O19" s="237">
        <v>1</v>
      </c>
      <c r="P19" s="230"/>
      <c r="Q19" s="230">
        <v>1.6</v>
      </c>
      <c r="R19" s="231">
        <f t="shared" si="1"/>
        <v>655</v>
      </c>
      <c r="V19" s="69"/>
      <c r="W19" s="69"/>
      <c r="X19" s="69"/>
      <c r="Y19" s="69"/>
    </row>
    <row r="20" spans="1:33" s="3" customFormat="1" ht="17.649999999999999" customHeight="1">
      <c r="A20" s="26" t="s">
        <v>19</v>
      </c>
      <c r="B20" s="160" t="s">
        <v>250</v>
      </c>
      <c r="C20" s="184"/>
      <c r="D20" s="75" t="s">
        <v>78</v>
      </c>
      <c r="E20" s="184"/>
      <c r="F20" s="75" t="s">
        <v>102</v>
      </c>
      <c r="G20" s="182"/>
      <c r="H20" s="184"/>
      <c r="I20" s="89" t="s">
        <v>172</v>
      </c>
      <c r="J20" s="239"/>
      <c r="K20" s="160" t="s">
        <v>251</v>
      </c>
      <c r="L20" s="228"/>
      <c r="M20" s="219"/>
      <c r="N20" s="219"/>
      <c r="O20" s="219"/>
      <c r="P20" s="219"/>
      <c r="Q20" s="219"/>
      <c r="R20" s="217" t="e">
        <v>#VALUE!</v>
      </c>
      <c r="V20" s="56"/>
      <c r="W20" s="134"/>
      <c r="X20" s="134"/>
      <c r="Y20" s="134"/>
    </row>
    <row r="21" spans="1:33" ht="17.649999999999999" customHeight="1">
      <c r="A21" s="25">
        <f>A19+1</f>
        <v>43473</v>
      </c>
      <c r="B21" s="162" t="s">
        <v>252</v>
      </c>
      <c r="C21" s="183" t="s">
        <v>7</v>
      </c>
      <c r="D21" s="97" t="s">
        <v>90</v>
      </c>
      <c r="E21" s="183" t="s">
        <v>70</v>
      </c>
      <c r="F21" s="82" t="s">
        <v>103</v>
      </c>
      <c r="G21" s="183" t="s">
        <v>68</v>
      </c>
      <c r="H21" s="183" t="s">
        <v>41</v>
      </c>
      <c r="I21" s="97" t="s">
        <v>130</v>
      </c>
      <c r="J21" s="242"/>
      <c r="K21" s="162" t="s">
        <v>253</v>
      </c>
      <c r="L21" s="228">
        <v>4.9000000000000004</v>
      </c>
      <c r="M21" s="219">
        <v>1.8</v>
      </c>
      <c r="N21" s="219">
        <v>1.6</v>
      </c>
      <c r="O21" s="219"/>
      <c r="P21" s="219"/>
      <c r="Q21" s="219">
        <v>1.5</v>
      </c>
      <c r="R21" s="217">
        <f t="shared" si="2"/>
        <v>585.5</v>
      </c>
      <c r="U21" s="56"/>
      <c r="V21" s="56"/>
      <c r="W21" s="69"/>
      <c r="X21" s="69"/>
      <c r="Y21" s="69"/>
    </row>
    <row r="22" spans="1:33" s="3" customFormat="1" ht="17.649999999999999" customHeight="1">
      <c r="A22" s="26" t="s">
        <v>54</v>
      </c>
      <c r="B22" s="169" t="s">
        <v>254</v>
      </c>
      <c r="C22" s="184"/>
      <c r="D22" s="75" t="s">
        <v>91</v>
      </c>
      <c r="E22" s="184"/>
      <c r="F22" s="89" t="s">
        <v>160</v>
      </c>
      <c r="G22" s="184"/>
      <c r="H22" s="184"/>
      <c r="I22" s="96" t="s">
        <v>131</v>
      </c>
      <c r="J22" s="243"/>
      <c r="K22" s="160" t="s">
        <v>255</v>
      </c>
      <c r="L22" s="228"/>
      <c r="M22" s="219"/>
      <c r="N22" s="219"/>
      <c r="O22" s="219"/>
      <c r="P22" s="219"/>
      <c r="Q22" s="219"/>
      <c r="R22" s="217" t="e">
        <v>#VALUE!</v>
      </c>
      <c r="U22" s="56"/>
      <c r="V22" s="135"/>
      <c r="W22" s="134"/>
      <c r="X22" s="134"/>
      <c r="Y22" s="134"/>
    </row>
    <row r="23" spans="1:33" ht="17.649999999999999" customHeight="1">
      <c r="A23" s="25">
        <f>A21+1</f>
        <v>43474</v>
      </c>
      <c r="B23" s="162" t="s">
        <v>256</v>
      </c>
      <c r="C23" s="183" t="s">
        <v>35</v>
      </c>
      <c r="D23" s="83" t="s">
        <v>119</v>
      </c>
      <c r="E23" s="227" t="s">
        <v>71</v>
      </c>
      <c r="F23" s="109" t="s">
        <v>166</v>
      </c>
      <c r="G23" s="227" t="s">
        <v>70</v>
      </c>
      <c r="H23" s="227" t="s">
        <v>67</v>
      </c>
      <c r="I23" s="85" t="s">
        <v>129</v>
      </c>
      <c r="J23" s="238"/>
      <c r="K23" s="162" t="s">
        <v>257</v>
      </c>
      <c r="L23" s="228">
        <v>4.7</v>
      </c>
      <c r="M23" s="219">
        <v>1.8</v>
      </c>
      <c r="N23" s="219">
        <v>1.5</v>
      </c>
      <c r="O23" s="219">
        <v>1</v>
      </c>
      <c r="P23" s="219"/>
      <c r="Q23" s="219">
        <v>1.5</v>
      </c>
      <c r="R23" s="217">
        <f t="shared" ref="R23" si="4">(L23*70+M23*75+N23*25+O23*60+P23*120+Q23*45)</f>
        <v>629</v>
      </c>
      <c r="T23" s="146"/>
      <c r="V23" s="69"/>
      <c r="W23" s="69"/>
      <c r="X23" s="69"/>
      <c r="Y23" s="69"/>
    </row>
    <row r="24" spans="1:33" s="3" customFormat="1" ht="17.649999999999999" customHeight="1">
      <c r="A24" s="23" t="s">
        <v>17</v>
      </c>
      <c r="B24" s="160" t="s">
        <v>256</v>
      </c>
      <c r="C24" s="184"/>
      <c r="D24" s="84" t="s">
        <v>120</v>
      </c>
      <c r="E24" s="226"/>
      <c r="F24" s="84" t="s">
        <v>216</v>
      </c>
      <c r="G24" s="226"/>
      <c r="H24" s="226"/>
      <c r="I24" s="86" t="s">
        <v>217</v>
      </c>
      <c r="J24" s="239"/>
      <c r="K24" s="160"/>
      <c r="L24" s="228"/>
      <c r="M24" s="219"/>
      <c r="N24" s="219"/>
      <c r="O24" s="219"/>
      <c r="P24" s="219"/>
      <c r="Q24" s="219"/>
      <c r="R24" s="217" t="e">
        <v>#VALUE!</v>
      </c>
      <c r="U24" s="146"/>
      <c r="V24" s="134"/>
      <c r="W24" s="134"/>
      <c r="X24" s="134"/>
      <c r="Y24" s="134"/>
    </row>
    <row r="25" spans="1:33" ht="17.649999999999999" customHeight="1">
      <c r="A25" s="25">
        <f>A23+1</f>
        <v>43475</v>
      </c>
      <c r="B25" s="158" t="s">
        <v>258</v>
      </c>
      <c r="C25" s="183" t="s">
        <v>191</v>
      </c>
      <c r="D25" s="97" t="s">
        <v>84</v>
      </c>
      <c r="E25" s="183" t="s">
        <v>73</v>
      </c>
      <c r="F25" s="97" t="s">
        <v>108</v>
      </c>
      <c r="G25" s="183" t="s">
        <v>70</v>
      </c>
      <c r="H25" s="183" t="s">
        <v>37</v>
      </c>
      <c r="I25" s="97" t="s">
        <v>125</v>
      </c>
      <c r="J25" s="238" t="s">
        <v>51</v>
      </c>
      <c r="K25" s="162" t="s">
        <v>259</v>
      </c>
      <c r="L25" s="219">
        <v>4.7</v>
      </c>
      <c r="M25" s="219">
        <v>1.9</v>
      </c>
      <c r="N25" s="219">
        <v>1.6</v>
      </c>
      <c r="O25" s="219"/>
      <c r="P25" s="219">
        <v>1</v>
      </c>
      <c r="Q25" s="219">
        <v>1.5</v>
      </c>
      <c r="R25" s="217">
        <f t="shared" si="1"/>
        <v>699</v>
      </c>
      <c r="T25" s="69"/>
      <c r="U25" s="170"/>
      <c r="V25" s="69"/>
      <c r="W25" s="69"/>
      <c r="X25" s="69"/>
      <c r="Y25" s="69"/>
    </row>
    <row r="26" spans="1:33" s="9" customFormat="1" ht="17.649999999999999" customHeight="1">
      <c r="A26" s="23" t="s">
        <v>18</v>
      </c>
      <c r="B26" s="169" t="s">
        <v>260</v>
      </c>
      <c r="C26" s="184"/>
      <c r="D26" s="98" t="s">
        <v>85</v>
      </c>
      <c r="E26" s="184"/>
      <c r="F26" s="75" t="s">
        <v>109</v>
      </c>
      <c r="G26" s="184"/>
      <c r="H26" s="184"/>
      <c r="I26" s="75" t="s">
        <v>126</v>
      </c>
      <c r="J26" s="239"/>
      <c r="K26" s="160" t="s">
        <v>261</v>
      </c>
      <c r="L26" s="219"/>
      <c r="M26" s="219"/>
      <c r="N26" s="219"/>
      <c r="O26" s="219"/>
      <c r="P26" s="219"/>
      <c r="Q26" s="219"/>
      <c r="R26" s="217" t="e">
        <v>#VALUE!</v>
      </c>
      <c r="T26" s="136"/>
      <c r="U26" s="56"/>
      <c r="V26" s="164"/>
      <c r="W26" s="136"/>
      <c r="X26" s="136"/>
      <c r="Y26" s="136"/>
    </row>
    <row r="27" spans="1:33" ht="17.649999999999999" customHeight="1">
      <c r="A27" s="25">
        <f>A25+1</f>
        <v>43476</v>
      </c>
      <c r="B27" s="162" t="s">
        <v>262</v>
      </c>
      <c r="C27" s="183" t="s">
        <v>7</v>
      </c>
      <c r="D27" s="97" t="s">
        <v>175</v>
      </c>
      <c r="E27" s="185" t="s">
        <v>72</v>
      </c>
      <c r="F27" s="97" t="s">
        <v>106</v>
      </c>
      <c r="G27" s="185" t="s">
        <v>70</v>
      </c>
      <c r="H27" s="183" t="s">
        <v>37</v>
      </c>
      <c r="I27" s="97" t="s">
        <v>184</v>
      </c>
      <c r="J27" s="240" t="s">
        <v>38</v>
      </c>
      <c r="K27" s="162" t="s">
        <v>263</v>
      </c>
      <c r="L27" s="219">
        <v>5</v>
      </c>
      <c r="M27" s="219">
        <v>1.8</v>
      </c>
      <c r="N27" s="219">
        <v>1.5</v>
      </c>
      <c r="O27" s="219">
        <v>1</v>
      </c>
      <c r="P27" s="219"/>
      <c r="Q27" s="219">
        <v>1.6</v>
      </c>
      <c r="R27" s="217">
        <f t="shared" si="2"/>
        <v>654.5</v>
      </c>
      <c r="T27" s="69"/>
      <c r="U27" s="56"/>
      <c r="V27" s="165"/>
      <c r="W27" s="69"/>
      <c r="X27" s="69"/>
      <c r="Y27" s="69"/>
    </row>
    <row r="28" spans="1:33" ht="17.649999999999999" customHeight="1" thickBot="1">
      <c r="A28" s="111" t="s">
        <v>55</v>
      </c>
      <c r="B28" s="166" t="s">
        <v>264</v>
      </c>
      <c r="C28" s="212"/>
      <c r="D28" s="121" t="s">
        <v>163</v>
      </c>
      <c r="E28" s="186"/>
      <c r="F28" s="81" t="s">
        <v>107</v>
      </c>
      <c r="G28" s="186"/>
      <c r="H28" s="212"/>
      <c r="I28" s="81" t="s">
        <v>138</v>
      </c>
      <c r="J28" s="241"/>
      <c r="K28" s="166" t="s">
        <v>265</v>
      </c>
      <c r="L28" s="220"/>
      <c r="M28" s="220"/>
      <c r="N28" s="220"/>
      <c r="O28" s="220"/>
      <c r="P28" s="220"/>
      <c r="Q28" s="220"/>
      <c r="R28" s="218" t="e">
        <v>#VALUE!</v>
      </c>
      <c r="T28" s="115"/>
      <c r="U28" s="133"/>
      <c r="V28" s="258"/>
      <c r="W28" s="69"/>
      <c r="X28" s="69"/>
      <c r="Y28" s="69"/>
    </row>
    <row r="29" spans="1:33" s="2" customFormat="1" ht="17.649999999999999" customHeight="1">
      <c r="A29" s="25">
        <f>A27+3</f>
        <v>43479</v>
      </c>
      <c r="B29" s="162" t="s">
        <v>266</v>
      </c>
      <c r="C29" s="232" t="s">
        <v>36</v>
      </c>
      <c r="D29" s="87" t="s">
        <v>186</v>
      </c>
      <c r="E29" s="181" t="s">
        <v>70</v>
      </c>
      <c r="F29" s="96" t="s">
        <v>112</v>
      </c>
      <c r="G29" s="181" t="s">
        <v>68</v>
      </c>
      <c r="H29" s="233" t="s">
        <v>40</v>
      </c>
      <c r="I29" s="54" t="s">
        <v>169</v>
      </c>
      <c r="J29" s="234" t="s">
        <v>39</v>
      </c>
      <c r="K29" s="158" t="s">
        <v>267</v>
      </c>
      <c r="L29" s="236">
        <v>4.5999999999999996</v>
      </c>
      <c r="M29" s="230">
        <v>1.9</v>
      </c>
      <c r="N29" s="230">
        <v>1.6</v>
      </c>
      <c r="O29" s="237">
        <v>1</v>
      </c>
      <c r="P29" s="230"/>
      <c r="Q29" s="230">
        <v>1.6</v>
      </c>
      <c r="R29" s="231">
        <f t="shared" ref="R29" si="5">(L29*70+M29*75+N29*25+O29*60+P29*120+Q29*45)</f>
        <v>636.5</v>
      </c>
      <c r="T29" s="134"/>
      <c r="U29" s="133"/>
      <c r="V29" s="258"/>
      <c r="W29" s="137"/>
      <c r="X29" s="137"/>
      <c r="Y29" s="137"/>
      <c r="Z29" s="151"/>
      <c r="AA29" s="151"/>
      <c r="AB29" s="151"/>
      <c r="AC29" s="151"/>
      <c r="AD29" s="151"/>
      <c r="AE29" s="151"/>
      <c r="AF29" s="151"/>
      <c r="AG29" s="151"/>
    </row>
    <row r="30" spans="1:33" s="2" customFormat="1" ht="17.649999999999999" customHeight="1">
      <c r="A30" s="26" t="s">
        <v>19</v>
      </c>
      <c r="B30" s="169" t="s">
        <v>268</v>
      </c>
      <c r="C30" s="184"/>
      <c r="D30" s="88" t="s">
        <v>187</v>
      </c>
      <c r="E30" s="182"/>
      <c r="F30" s="75" t="s">
        <v>113</v>
      </c>
      <c r="G30" s="182"/>
      <c r="H30" s="213"/>
      <c r="I30" s="77" t="s">
        <v>170</v>
      </c>
      <c r="J30" s="235"/>
      <c r="K30" s="160" t="s">
        <v>269</v>
      </c>
      <c r="L30" s="228"/>
      <c r="M30" s="219"/>
      <c r="N30" s="219"/>
      <c r="O30" s="219"/>
      <c r="P30" s="219"/>
      <c r="Q30" s="219"/>
      <c r="R30" s="217" t="e">
        <v>#VALUE!</v>
      </c>
      <c r="T30" s="137"/>
      <c r="U30" s="57"/>
      <c r="V30" s="137"/>
      <c r="W30" s="137"/>
      <c r="X30" s="115"/>
      <c r="Y30" s="137"/>
      <c r="Z30" s="151"/>
      <c r="AA30" s="151"/>
      <c r="AB30" s="151"/>
      <c r="AC30" s="151"/>
      <c r="AD30" s="151"/>
      <c r="AE30" s="151"/>
      <c r="AF30" s="151"/>
      <c r="AG30" s="151"/>
    </row>
    <row r="31" spans="1:33" s="2" customFormat="1" ht="17.649999999999999" customHeight="1">
      <c r="A31" s="25">
        <f>A29+1</f>
        <v>43480</v>
      </c>
      <c r="B31" s="162" t="s">
        <v>270</v>
      </c>
      <c r="C31" s="213" t="s">
        <v>7</v>
      </c>
      <c r="D31" s="97" t="s">
        <v>110</v>
      </c>
      <c r="E31" s="183" t="s">
        <v>70</v>
      </c>
      <c r="F31" s="97" t="s">
        <v>116</v>
      </c>
      <c r="G31" s="183" t="s">
        <v>70</v>
      </c>
      <c r="H31" s="213" t="s">
        <v>41</v>
      </c>
      <c r="I31" s="97" t="s">
        <v>127</v>
      </c>
      <c r="J31" s="224"/>
      <c r="K31" s="162" t="s">
        <v>271</v>
      </c>
      <c r="L31" s="228">
        <v>4.7</v>
      </c>
      <c r="M31" s="219">
        <v>2</v>
      </c>
      <c r="N31" s="219">
        <v>1.6</v>
      </c>
      <c r="O31" s="219"/>
      <c r="P31" s="219"/>
      <c r="Q31" s="219">
        <v>1.6</v>
      </c>
      <c r="R31" s="217">
        <f t="shared" si="1"/>
        <v>591</v>
      </c>
      <c r="T31" s="137"/>
      <c r="U31" s="56"/>
      <c r="V31" s="137"/>
      <c r="W31" s="137"/>
      <c r="X31" s="137"/>
      <c r="Y31" s="137"/>
    </row>
    <row r="32" spans="1:33" s="10" customFormat="1" ht="17.649999999999999" customHeight="1">
      <c r="A32" s="26" t="s">
        <v>54</v>
      </c>
      <c r="B32" s="160" t="s">
        <v>272</v>
      </c>
      <c r="C32" s="222"/>
      <c r="D32" s="75" t="s">
        <v>111</v>
      </c>
      <c r="E32" s="184"/>
      <c r="F32" s="75" t="s">
        <v>117</v>
      </c>
      <c r="G32" s="184"/>
      <c r="H32" s="213"/>
      <c r="I32" s="75" t="s">
        <v>128</v>
      </c>
      <c r="J32" s="224"/>
      <c r="K32" s="169" t="s">
        <v>273</v>
      </c>
      <c r="L32" s="228"/>
      <c r="M32" s="219"/>
      <c r="N32" s="219"/>
      <c r="O32" s="219"/>
      <c r="P32" s="219"/>
      <c r="Q32" s="219"/>
      <c r="R32" s="217" t="e">
        <v>#VALUE!</v>
      </c>
      <c r="T32" s="138"/>
      <c r="U32" s="56"/>
      <c r="V32" s="133"/>
      <c r="W32" s="258"/>
      <c r="X32" s="138"/>
      <c r="Y32" s="138"/>
    </row>
    <row r="33" spans="1:25" s="2" customFormat="1" ht="17.649999999999999" customHeight="1">
      <c r="A33" s="25">
        <f>A31+1</f>
        <v>43481</v>
      </c>
      <c r="B33" s="162" t="s">
        <v>274</v>
      </c>
      <c r="C33" s="213" t="s">
        <v>35</v>
      </c>
      <c r="D33" s="109" t="s">
        <v>92</v>
      </c>
      <c r="E33" s="225" t="s">
        <v>71</v>
      </c>
      <c r="F33" s="83" t="s">
        <v>188</v>
      </c>
      <c r="G33" s="227" t="s">
        <v>70</v>
      </c>
      <c r="H33" s="227" t="s">
        <v>67</v>
      </c>
      <c r="I33" s="83" t="s">
        <v>124</v>
      </c>
      <c r="J33" s="224"/>
      <c r="K33" s="162" t="s">
        <v>257</v>
      </c>
      <c r="L33" s="228">
        <v>4.9000000000000004</v>
      </c>
      <c r="M33" s="219">
        <v>1.7</v>
      </c>
      <c r="N33" s="219">
        <v>1.5</v>
      </c>
      <c r="O33" s="219">
        <v>1</v>
      </c>
      <c r="P33" s="219"/>
      <c r="Q33" s="219">
        <v>1.7</v>
      </c>
      <c r="R33" s="217">
        <f t="shared" si="2"/>
        <v>644.5</v>
      </c>
      <c r="T33" s="137"/>
      <c r="U33" s="137"/>
      <c r="V33" s="133"/>
      <c r="W33" s="258"/>
      <c r="X33" s="137"/>
      <c r="Y33" s="137"/>
    </row>
    <row r="34" spans="1:25" s="10" customFormat="1" ht="17.649999999999999" customHeight="1">
      <c r="A34" s="23" t="s">
        <v>17</v>
      </c>
      <c r="B34" s="160" t="s">
        <v>275</v>
      </c>
      <c r="C34" s="222"/>
      <c r="D34" s="84" t="s">
        <v>93</v>
      </c>
      <c r="E34" s="226"/>
      <c r="F34" s="84" t="s">
        <v>189</v>
      </c>
      <c r="G34" s="226"/>
      <c r="H34" s="226"/>
      <c r="I34" s="84" t="s">
        <v>124</v>
      </c>
      <c r="J34" s="224"/>
      <c r="K34" s="160"/>
      <c r="L34" s="229"/>
      <c r="M34" s="221"/>
      <c r="N34" s="221"/>
      <c r="O34" s="219"/>
      <c r="P34" s="221"/>
      <c r="Q34" s="221"/>
      <c r="R34" s="217" t="e">
        <v>#VALUE!</v>
      </c>
      <c r="T34" s="138"/>
      <c r="U34" s="171"/>
      <c r="V34" s="164"/>
      <c r="W34" s="164"/>
      <c r="X34" s="138"/>
      <c r="Y34" s="138"/>
    </row>
    <row r="35" spans="1:25" s="2" customFormat="1" ht="17.649999999999999" customHeight="1">
      <c r="A35" s="25">
        <f>A33+1</f>
        <v>43482</v>
      </c>
      <c r="B35" s="162" t="s">
        <v>276</v>
      </c>
      <c r="C35" s="213" t="s">
        <v>192</v>
      </c>
      <c r="D35" s="97" t="s">
        <v>86</v>
      </c>
      <c r="E35" s="183" t="s">
        <v>70</v>
      </c>
      <c r="F35" s="96" t="s">
        <v>104</v>
      </c>
      <c r="G35" s="223" t="s">
        <v>74</v>
      </c>
      <c r="H35" s="213" t="s">
        <v>41</v>
      </c>
      <c r="I35" s="97" t="s">
        <v>133</v>
      </c>
      <c r="J35" s="224"/>
      <c r="K35" s="162" t="s">
        <v>277</v>
      </c>
      <c r="L35" s="219">
        <v>4.9000000000000004</v>
      </c>
      <c r="M35" s="219">
        <v>1.9</v>
      </c>
      <c r="N35" s="219">
        <v>1.5</v>
      </c>
      <c r="O35" s="219"/>
      <c r="P35" s="219"/>
      <c r="Q35" s="219">
        <v>1.7</v>
      </c>
      <c r="R35" s="217">
        <f t="shared" ref="R35" si="6">(L35*70+M35*75+N35*25+O35*60+P35*120+Q35*45)</f>
        <v>599.5</v>
      </c>
      <c r="T35" s="137"/>
      <c r="U35" s="140"/>
      <c r="V35" s="165"/>
      <c r="W35" s="165"/>
      <c r="X35" s="137"/>
      <c r="Y35" s="137"/>
    </row>
    <row r="36" spans="1:25" s="11" customFormat="1" ht="17.649999999999999" customHeight="1">
      <c r="A36" s="23" t="s">
        <v>18</v>
      </c>
      <c r="B36" s="160" t="s">
        <v>278</v>
      </c>
      <c r="C36" s="222"/>
      <c r="D36" s="96" t="s">
        <v>89</v>
      </c>
      <c r="E36" s="184"/>
      <c r="F36" s="75" t="s">
        <v>105</v>
      </c>
      <c r="G36" s="184"/>
      <c r="H36" s="213"/>
      <c r="I36" s="96" t="s">
        <v>132</v>
      </c>
      <c r="J36" s="224"/>
      <c r="K36" s="169" t="s">
        <v>279</v>
      </c>
      <c r="L36" s="219"/>
      <c r="M36" s="219"/>
      <c r="N36" s="219"/>
      <c r="O36" s="219"/>
      <c r="P36" s="219"/>
      <c r="Q36" s="219"/>
      <c r="R36" s="217" t="e">
        <v>#VALUE!</v>
      </c>
      <c r="T36" s="139"/>
      <c r="U36" s="139"/>
      <c r="V36" s="139"/>
      <c r="W36" s="139"/>
      <c r="X36" s="139"/>
      <c r="Y36" s="139"/>
    </row>
    <row r="37" spans="1:25" s="2" customFormat="1" ht="17.649999999999999" customHeight="1">
      <c r="A37" s="25">
        <f>A35+1</f>
        <v>43483</v>
      </c>
      <c r="B37" s="162" t="s">
        <v>280</v>
      </c>
      <c r="C37" s="183" t="s">
        <v>7</v>
      </c>
      <c r="D37" s="74" t="s">
        <v>79</v>
      </c>
      <c r="E37" s="185" t="s">
        <v>68</v>
      </c>
      <c r="F37" s="97" t="s">
        <v>114</v>
      </c>
      <c r="G37" s="183" t="s">
        <v>69</v>
      </c>
      <c r="H37" s="213" t="s">
        <v>41</v>
      </c>
      <c r="I37" s="97" t="s">
        <v>134</v>
      </c>
      <c r="J37" s="215" t="s">
        <v>38</v>
      </c>
      <c r="K37" s="162" t="s">
        <v>281</v>
      </c>
      <c r="L37" s="219">
        <v>4.8</v>
      </c>
      <c r="M37" s="219">
        <v>1.8</v>
      </c>
      <c r="N37" s="219">
        <v>1.6</v>
      </c>
      <c r="O37" s="219">
        <v>1</v>
      </c>
      <c r="P37" s="219">
        <v>0.5</v>
      </c>
      <c r="Q37" s="219">
        <v>1.6</v>
      </c>
      <c r="R37" s="217">
        <f t="shared" si="1"/>
        <v>703</v>
      </c>
      <c r="T37" s="164"/>
      <c r="U37" s="137"/>
      <c r="V37" s="137"/>
      <c r="W37" s="137"/>
      <c r="X37" s="137"/>
      <c r="Y37" s="137"/>
    </row>
    <row r="38" spans="1:25" s="10" customFormat="1" ht="17.649999999999999" customHeight="1" thickBot="1">
      <c r="A38" s="111" t="s">
        <v>55</v>
      </c>
      <c r="B38" s="166" t="s">
        <v>282</v>
      </c>
      <c r="C38" s="212"/>
      <c r="D38" s="114" t="s">
        <v>122</v>
      </c>
      <c r="E38" s="186"/>
      <c r="F38" s="81" t="s">
        <v>115</v>
      </c>
      <c r="G38" s="212"/>
      <c r="H38" s="214"/>
      <c r="I38" s="81" t="s">
        <v>135</v>
      </c>
      <c r="J38" s="216"/>
      <c r="K38" s="166" t="s">
        <v>283</v>
      </c>
      <c r="L38" s="220"/>
      <c r="M38" s="220"/>
      <c r="N38" s="220"/>
      <c r="O38" s="220"/>
      <c r="P38" s="220"/>
      <c r="Q38" s="220"/>
      <c r="R38" s="218" t="e">
        <v>#VALUE!</v>
      </c>
      <c r="T38" s="165"/>
      <c r="U38" s="60"/>
      <c r="V38" s="138"/>
      <c r="W38" s="138"/>
      <c r="X38" s="138"/>
      <c r="Y38" s="138"/>
    </row>
    <row r="39" spans="1:25" s="174" customFormat="1" ht="14.45" customHeight="1">
      <c r="A39" s="278" t="s">
        <v>284</v>
      </c>
      <c r="B39" s="279"/>
      <c r="C39" s="279"/>
      <c r="D39" s="172" t="s">
        <v>285</v>
      </c>
      <c r="E39" s="280" t="s">
        <v>286</v>
      </c>
      <c r="F39" s="280"/>
      <c r="G39" s="281" t="s">
        <v>287</v>
      </c>
      <c r="H39" s="281"/>
      <c r="I39" s="280" t="s">
        <v>288</v>
      </c>
      <c r="J39" s="280"/>
      <c r="K39" s="173" t="s">
        <v>289</v>
      </c>
      <c r="L39" s="280" t="s">
        <v>290</v>
      </c>
      <c r="M39" s="280"/>
      <c r="N39" s="280"/>
      <c r="O39" s="281" t="s">
        <v>291</v>
      </c>
      <c r="P39" s="281"/>
      <c r="Q39" s="281"/>
      <c r="R39" s="282"/>
    </row>
    <row r="40" spans="1:25" s="174" customFormat="1" ht="20.45" customHeight="1">
      <c r="A40" s="289" t="s">
        <v>292</v>
      </c>
      <c r="B40" s="290"/>
      <c r="C40" s="290"/>
      <c r="D40" s="175">
        <v>550</v>
      </c>
      <c r="E40" s="291" t="s">
        <v>293</v>
      </c>
      <c r="F40" s="291"/>
      <c r="G40" s="291" t="s">
        <v>294</v>
      </c>
      <c r="H40" s="291"/>
      <c r="I40" s="291" t="s">
        <v>295</v>
      </c>
      <c r="J40" s="291"/>
      <c r="K40" s="176">
        <v>1</v>
      </c>
      <c r="L40" s="292">
        <v>0.5</v>
      </c>
      <c r="M40" s="292"/>
      <c r="N40" s="292"/>
      <c r="O40" s="293" t="s">
        <v>294</v>
      </c>
      <c r="P40" s="293"/>
      <c r="Q40" s="293"/>
      <c r="R40" s="294"/>
    </row>
    <row r="41" spans="1:25" s="174" customFormat="1" ht="20.45" customHeight="1" thickBot="1">
      <c r="A41" s="283" t="s">
        <v>296</v>
      </c>
      <c r="B41" s="284"/>
      <c r="C41" s="284"/>
      <c r="D41" s="177">
        <v>700</v>
      </c>
      <c r="E41" s="285" t="s">
        <v>297</v>
      </c>
      <c r="F41" s="285"/>
      <c r="G41" s="285" t="s">
        <v>294</v>
      </c>
      <c r="H41" s="285"/>
      <c r="I41" s="285" t="s">
        <v>294</v>
      </c>
      <c r="J41" s="285"/>
      <c r="K41" s="178">
        <v>1</v>
      </c>
      <c r="L41" s="286">
        <v>0.5</v>
      </c>
      <c r="M41" s="286"/>
      <c r="N41" s="286"/>
      <c r="O41" s="287" t="s">
        <v>298</v>
      </c>
      <c r="P41" s="287"/>
      <c r="Q41" s="287"/>
      <c r="R41" s="288"/>
    </row>
    <row r="42" spans="1:25" s="15" customFormat="1" ht="14.65" customHeight="1">
      <c r="A42" s="53" t="s">
        <v>31</v>
      </c>
      <c r="B42" s="179"/>
      <c r="C42" s="44"/>
      <c r="D42" s="45"/>
      <c r="E42" s="46"/>
      <c r="F42" s="46"/>
      <c r="G42" s="46"/>
      <c r="H42" s="45"/>
      <c r="I42" s="45"/>
      <c r="J42" s="46"/>
      <c r="K42" s="179"/>
      <c r="L42" s="44"/>
      <c r="M42" s="44"/>
      <c r="N42" s="44"/>
      <c r="O42" s="44"/>
      <c r="P42" s="44"/>
      <c r="Q42" s="47"/>
      <c r="R42" s="46"/>
      <c r="S42" s="16"/>
    </row>
    <row r="43" spans="1:25" s="15" customFormat="1" ht="14.65" customHeight="1">
      <c r="A43" s="41" t="s">
        <v>32</v>
      </c>
      <c r="B43" s="174"/>
      <c r="C43" s="48"/>
      <c r="D43" s="49"/>
      <c r="E43" s="48"/>
      <c r="F43" s="48"/>
      <c r="G43" s="48"/>
      <c r="H43" s="49"/>
      <c r="I43" s="49"/>
      <c r="J43" s="48"/>
      <c r="K43" s="174"/>
      <c r="L43" s="48"/>
      <c r="M43" s="48"/>
      <c r="N43" s="48"/>
      <c r="O43" s="48"/>
      <c r="P43" s="48"/>
      <c r="Q43" s="50"/>
      <c r="R43" s="48"/>
      <c r="S43" s="16"/>
    </row>
    <row r="44" spans="1:25" ht="14.65" customHeight="1">
      <c r="A44" s="68"/>
      <c r="C44" s="48"/>
      <c r="D44" s="68" t="s">
        <v>299</v>
      </c>
      <c r="E44" s="48"/>
      <c r="F44" s="67" t="s">
        <v>47</v>
      </c>
      <c r="G44" s="48"/>
      <c r="H44" s="48"/>
      <c r="I44" s="48"/>
      <c r="J44" s="51" t="s">
        <v>33</v>
      </c>
      <c r="K44" s="174" t="s">
        <v>300</v>
      </c>
      <c r="L44" s="48"/>
      <c r="M44" s="48"/>
      <c r="N44" s="48"/>
      <c r="O44" s="48"/>
      <c r="P44" s="48"/>
      <c r="Q44" s="48"/>
      <c r="R44" s="48"/>
    </row>
    <row r="45" spans="1:25" ht="21" customHeight="1">
      <c r="A45" s="42"/>
      <c r="C45" s="48"/>
      <c r="D45" s="49"/>
      <c r="E45" s="48"/>
      <c r="F45" s="48"/>
      <c r="G45" s="48"/>
      <c r="H45" s="49"/>
      <c r="I45" s="49"/>
      <c r="J45" s="46"/>
      <c r="L45" s="48"/>
      <c r="M45" s="48"/>
      <c r="N45" s="48"/>
      <c r="O45" s="48"/>
      <c r="P45" s="48"/>
      <c r="Q45" s="50"/>
      <c r="R45" s="48"/>
    </row>
    <row r="46" spans="1:25" ht="21" customHeight="1">
      <c r="A46" s="41"/>
      <c r="C46" s="48"/>
      <c r="D46" s="49"/>
      <c r="E46" s="52"/>
      <c r="F46" s="48"/>
      <c r="G46" s="48"/>
      <c r="H46" s="49"/>
      <c r="I46" s="49"/>
      <c r="J46" s="48"/>
      <c r="L46" s="48"/>
      <c r="M46" s="48"/>
      <c r="N46" s="48"/>
      <c r="O46" s="48"/>
      <c r="P46" s="48"/>
      <c r="Q46" s="50"/>
      <c r="R46" s="48"/>
    </row>
    <row r="47" spans="1:25" ht="21" customHeight="1">
      <c r="A47" s="43"/>
      <c r="C47" s="36"/>
      <c r="D47" s="37"/>
      <c r="E47" s="35"/>
      <c r="F47" s="35"/>
      <c r="G47" s="35"/>
      <c r="H47" s="37"/>
      <c r="I47" s="37"/>
      <c r="J47" s="48"/>
      <c r="L47" s="38"/>
      <c r="M47" s="38"/>
      <c r="N47" s="38"/>
      <c r="O47" s="38"/>
      <c r="P47" s="38"/>
      <c r="Q47" s="39"/>
      <c r="R47" s="40"/>
    </row>
    <row r="48" spans="1:25" ht="21" customHeight="1">
      <c r="G48" s="69"/>
    </row>
    <row r="50" spans="1:18" ht="21" customHeight="1">
      <c r="A50" s="1"/>
      <c r="C50" s="1"/>
      <c r="R50" s="1"/>
    </row>
    <row r="51" spans="1:18" ht="21" customHeight="1">
      <c r="A51" s="1"/>
      <c r="C51" s="1"/>
      <c r="R51" s="1"/>
    </row>
    <row r="52" spans="1:18" ht="21" customHeight="1">
      <c r="A52" s="1"/>
      <c r="C52" s="1"/>
      <c r="R52" s="1"/>
    </row>
    <row r="54" spans="1:18" ht="21" customHeight="1">
      <c r="K54" s="180"/>
    </row>
  </sheetData>
  <sheetProtection selectLockedCells="1" selectUnlockedCells="1"/>
  <mergeCells count="245">
    <mergeCell ref="A39:C39"/>
    <mergeCell ref="E39:F39"/>
    <mergeCell ref="G39:H39"/>
    <mergeCell ref="I39:J39"/>
    <mergeCell ref="L39:N39"/>
    <mergeCell ref="O39:R39"/>
    <mergeCell ref="A41:C41"/>
    <mergeCell ref="E41:F41"/>
    <mergeCell ref="G41:H41"/>
    <mergeCell ref="I41:J41"/>
    <mergeCell ref="L41:N41"/>
    <mergeCell ref="O41:R41"/>
    <mergeCell ref="A40:C40"/>
    <mergeCell ref="E40:F40"/>
    <mergeCell ref="G40:H40"/>
    <mergeCell ref="I40:J40"/>
    <mergeCell ref="L40:N40"/>
    <mergeCell ref="O40:R40"/>
    <mergeCell ref="C37:C38"/>
    <mergeCell ref="E37:E38"/>
    <mergeCell ref="G37:G38"/>
    <mergeCell ref="H37:H38"/>
    <mergeCell ref="J37:J38"/>
    <mergeCell ref="R37:R38"/>
    <mergeCell ref="L37:L38"/>
    <mergeCell ref="M37:M38"/>
    <mergeCell ref="N37:N38"/>
    <mergeCell ref="O37:O38"/>
    <mergeCell ref="P37:P38"/>
    <mergeCell ref="Q37:Q38"/>
    <mergeCell ref="J31:J32"/>
    <mergeCell ref="L31:L32"/>
    <mergeCell ref="P33:P34"/>
    <mergeCell ref="Q33:Q34"/>
    <mergeCell ref="R33:R34"/>
    <mergeCell ref="C35:C36"/>
    <mergeCell ref="E35:E36"/>
    <mergeCell ref="G35:G36"/>
    <mergeCell ref="H35:H36"/>
    <mergeCell ref="J35:J36"/>
    <mergeCell ref="L35:L36"/>
    <mergeCell ref="M35:M36"/>
    <mergeCell ref="N35:N36"/>
    <mergeCell ref="O35:O36"/>
    <mergeCell ref="P35:P36"/>
    <mergeCell ref="Q35:Q36"/>
    <mergeCell ref="R35:R36"/>
    <mergeCell ref="R29:R30"/>
    <mergeCell ref="P27:P28"/>
    <mergeCell ref="Q27:Q28"/>
    <mergeCell ref="R27:R28"/>
    <mergeCell ref="W32:W33"/>
    <mergeCell ref="C33:C34"/>
    <mergeCell ref="E33:E34"/>
    <mergeCell ref="G33:G34"/>
    <mergeCell ref="H33:H34"/>
    <mergeCell ref="J33:J34"/>
    <mergeCell ref="L33:L34"/>
    <mergeCell ref="M33:M34"/>
    <mergeCell ref="N33:N34"/>
    <mergeCell ref="O33:O34"/>
    <mergeCell ref="M31:M32"/>
    <mergeCell ref="N31:N32"/>
    <mergeCell ref="O31:O32"/>
    <mergeCell ref="P31:P32"/>
    <mergeCell ref="Q31:Q32"/>
    <mergeCell ref="R31:R32"/>
    <mergeCell ref="C31:C32"/>
    <mergeCell ref="E31:E32"/>
    <mergeCell ref="G31:G32"/>
    <mergeCell ref="H31:H32"/>
    <mergeCell ref="N25:N26"/>
    <mergeCell ref="O25:O26"/>
    <mergeCell ref="P25:P26"/>
    <mergeCell ref="Q25:Q26"/>
    <mergeCell ref="M29:M30"/>
    <mergeCell ref="N29:N30"/>
    <mergeCell ref="O29:O30"/>
    <mergeCell ref="P29:P30"/>
    <mergeCell ref="Q29:Q30"/>
    <mergeCell ref="C25:C26"/>
    <mergeCell ref="E25:E26"/>
    <mergeCell ref="G25:G26"/>
    <mergeCell ref="H25:H26"/>
    <mergeCell ref="J25:J26"/>
    <mergeCell ref="V28:V29"/>
    <mergeCell ref="C29:C30"/>
    <mergeCell ref="E29:E30"/>
    <mergeCell ref="G29:G30"/>
    <mergeCell ref="H29:H30"/>
    <mergeCell ref="J29:J30"/>
    <mergeCell ref="L29:L30"/>
    <mergeCell ref="R25:R26"/>
    <mergeCell ref="C27:C28"/>
    <mergeCell ref="E27:E28"/>
    <mergeCell ref="G27:G28"/>
    <mergeCell ref="H27:H28"/>
    <mergeCell ref="J27:J28"/>
    <mergeCell ref="L27:L28"/>
    <mergeCell ref="M27:M28"/>
    <mergeCell ref="N27:N28"/>
    <mergeCell ref="O27:O28"/>
    <mergeCell ref="L25:L26"/>
    <mergeCell ref="M25:M26"/>
    <mergeCell ref="P21:P22"/>
    <mergeCell ref="Q21:Q22"/>
    <mergeCell ref="R21:R22"/>
    <mergeCell ref="C23:C24"/>
    <mergeCell ref="E23:E24"/>
    <mergeCell ref="G23:G24"/>
    <mergeCell ref="H23:H24"/>
    <mergeCell ref="J23:J24"/>
    <mergeCell ref="L23:L24"/>
    <mergeCell ref="M23:M24"/>
    <mergeCell ref="N23:N24"/>
    <mergeCell ref="O23:O24"/>
    <mergeCell ref="P23:P24"/>
    <mergeCell ref="Q23:Q24"/>
    <mergeCell ref="R23:R24"/>
    <mergeCell ref="C21:C22"/>
    <mergeCell ref="E21:E22"/>
    <mergeCell ref="G21:G22"/>
    <mergeCell ref="H21:H22"/>
    <mergeCell ref="J21:J22"/>
    <mergeCell ref="L21:L22"/>
    <mergeCell ref="M21:M22"/>
    <mergeCell ref="N21:N22"/>
    <mergeCell ref="O21:O22"/>
    <mergeCell ref="N17:N18"/>
    <mergeCell ref="O17:O18"/>
    <mergeCell ref="P17:P18"/>
    <mergeCell ref="Q17:Q18"/>
    <mergeCell ref="R17:R18"/>
    <mergeCell ref="C19:C20"/>
    <mergeCell ref="E19:E20"/>
    <mergeCell ref="G19:G20"/>
    <mergeCell ref="H19:H20"/>
    <mergeCell ref="J19:J20"/>
    <mergeCell ref="E17:E18"/>
    <mergeCell ref="G17:G18"/>
    <mergeCell ref="H17:H18"/>
    <mergeCell ref="J17:J18"/>
    <mergeCell ref="L17:L18"/>
    <mergeCell ref="M17:M18"/>
    <mergeCell ref="R19:R20"/>
    <mergeCell ref="L19:L20"/>
    <mergeCell ref="M19:M20"/>
    <mergeCell ref="N19:N20"/>
    <mergeCell ref="O19:O20"/>
    <mergeCell ref="P19:P20"/>
    <mergeCell ref="Q19:Q20"/>
    <mergeCell ref="M15:M16"/>
    <mergeCell ref="N15:N16"/>
    <mergeCell ref="O15:O16"/>
    <mergeCell ref="P15:P16"/>
    <mergeCell ref="Q15:Q16"/>
    <mergeCell ref="R15:R16"/>
    <mergeCell ref="C15:C16"/>
    <mergeCell ref="E15:E16"/>
    <mergeCell ref="G15:G16"/>
    <mergeCell ref="H15:H16"/>
    <mergeCell ref="J15:J16"/>
    <mergeCell ref="L15:L16"/>
    <mergeCell ref="M11:M12"/>
    <mergeCell ref="N11:N12"/>
    <mergeCell ref="M13:M14"/>
    <mergeCell ref="N13:N14"/>
    <mergeCell ref="O13:O14"/>
    <mergeCell ref="P13:P14"/>
    <mergeCell ref="Q13:Q14"/>
    <mergeCell ref="R13:R14"/>
    <mergeCell ref="O11:O12"/>
    <mergeCell ref="P11:P12"/>
    <mergeCell ref="Q11:Q12"/>
    <mergeCell ref="R11:R12"/>
    <mergeCell ref="C13:C14"/>
    <mergeCell ref="E13:E14"/>
    <mergeCell ref="G13:G14"/>
    <mergeCell ref="H13:H14"/>
    <mergeCell ref="J13:J14"/>
    <mergeCell ref="L13:L14"/>
    <mergeCell ref="C11:C12"/>
    <mergeCell ref="E11:E12"/>
    <mergeCell ref="G11:G12"/>
    <mergeCell ref="H11:H12"/>
    <mergeCell ref="J11:J12"/>
    <mergeCell ref="L11:L12"/>
    <mergeCell ref="O7:O8"/>
    <mergeCell ref="P7:P8"/>
    <mergeCell ref="Q7:Q8"/>
    <mergeCell ref="R7:R8"/>
    <mergeCell ref="C9:C10"/>
    <mergeCell ref="H9:H10"/>
    <mergeCell ref="J9:J10"/>
    <mergeCell ref="L9:L10"/>
    <mergeCell ref="M9:M10"/>
    <mergeCell ref="N9:N10"/>
    <mergeCell ref="C7:C8"/>
    <mergeCell ref="H7:H8"/>
    <mergeCell ref="J7:J8"/>
    <mergeCell ref="L7:L8"/>
    <mergeCell ref="M7:M8"/>
    <mergeCell ref="N7:N8"/>
    <mergeCell ref="O9:O10"/>
    <mergeCell ref="P9:P10"/>
    <mergeCell ref="Q9:Q10"/>
    <mergeCell ref="R9:R10"/>
    <mergeCell ref="M5:M6"/>
    <mergeCell ref="N5:N6"/>
    <mergeCell ref="O5:O6"/>
    <mergeCell ref="P5:P6"/>
    <mergeCell ref="Q5:Q6"/>
    <mergeCell ref="R5:R6"/>
    <mergeCell ref="C5:C6"/>
    <mergeCell ref="E5:E6"/>
    <mergeCell ref="G5:G6"/>
    <mergeCell ref="H5:H6"/>
    <mergeCell ref="J5:J6"/>
    <mergeCell ref="L5:L6"/>
    <mergeCell ref="AF2:AF3"/>
    <mergeCell ref="AG2:AG3"/>
    <mergeCell ref="AH2:AH3"/>
    <mergeCell ref="C3:C4"/>
    <mergeCell ref="E3:E4"/>
    <mergeCell ref="G3:G4"/>
    <mergeCell ref="H3:H4"/>
    <mergeCell ref="J3:J4"/>
    <mergeCell ref="L3:L4"/>
    <mergeCell ref="M3:M4"/>
    <mergeCell ref="Y2:Y3"/>
    <mergeCell ref="AA2:AA3"/>
    <mergeCell ref="AB2:AB3"/>
    <mergeCell ref="AC2:AC3"/>
    <mergeCell ref="AD2:AD3"/>
    <mergeCell ref="AE2:AE3"/>
    <mergeCell ref="A1:R1"/>
    <mergeCell ref="D2:E2"/>
    <mergeCell ref="F2:G2"/>
    <mergeCell ref="T2:T3"/>
    <mergeCell ref="V2:V3"/>
    <mergeCell ref="X2:X3"/>
    <mergeCell ref="N3:N4"/>
    <mergeCell ref="O3:O4"/>
    <mergeCell ref="P3:P4"/>
    <mergeCell ref="Q3:Q4"/>
  </mergeCells>
  <phoneticPr fontId="43" type="noConversion"/>
  <printOptions horizontalCentered="1" verticalCentered="1"/>
  <pageMargins left="0" right="0" top="0.23622047244094491" bottom="0.15748031496062992" header="0.27559055118110237" footer="0.23622047244094491"/>
  <pageSetup paperSize="9" scale="61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楊梅1月菜單(葷)</vt:lpstr>
      <vt:lpstr>楊梅1月菜單(素)</vt:lpstr>
      <vt:lpstr>楊梅1月幼兒園菜單</vt:lpstr>
      <vt:lpstr>楊梅1月幼兒園菜單!Print_Area</vt:lpstr>
      <vt:lpstr>'楊梅1月菜單(素)'!Print_Area</vt:lpstr>
      <vt:lpstr>'楊梅1月菜單(葷)'!Print_Area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st007</dc:creator>
  <cp:lastModifiedBy>user</cp:lastModifiedBy>
  <cp:lastPrinted>2017-12-25T06:01:01Z</cp:lastPrinted>
  <dcterms:created xsi:type="dcterms:W3CDTF">2015-09-21T03:51:41Z</dcterms:created>
  <dcterms:modified xsi:type="dcterms:W3CDTF">2018-12-14T08:04:33Z</dcterms:modified>
</cp:coreProperties>
</file>