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 activeTab="2"/>
  </bookViews>
  <sheets>
    <sheet name="楊梅1月菜單(葷)" sheetId="4" r:id="rId1"/>
    <sheet name="楊梅1月菜單(素)" sheetId="3" r:id="rId2"/>
    <sheet name="楊梅1月幼兒園菜單" sheetId="5" r:id="rId3"/>
  </sheets>
  <definedNames>
    <definedName name="_xlnm.Print_Area" localSheetId="2">楊梅1月幼兒園菜單!$A$1:$R$34</definedName>
    <definedName name="_xlnm.Print_Area" localSheetId="1">'楊梅1月菜單(素)'!$A$1:$P$39</definedName>
    <definedName name="_xlnm.Print_Area" localSheetId="0">'楊梅1月菜單(葷)'!$A$1:$P$39</definedName>
    <definedName name="Z_2533F5A2_B850_4827_AF0B_9273D21E96F6_.wvu.PrintArea" localSheetId="2" hidden="1">楊梅1月幼兒園菜單!$A$1:$R$41</definedName>
    <definedName name="Z_2533F5A2_B850_4827_AF0B_9273D21E96F6_.wvu.PrintArea" localSheetId="1" hidden="1">'楊梅1月菜單(素)'!$A$1:$P$42</definedName>
    <definedName name="Z_2533F5A2_B850_4827_AF0B_9273D21E96F6_.wvu.PrintArea" localSheetId="0" hidden="1">'楊梅1月菜單(葷)'!$A$1:$P$46</definedName>
    <definedName name="Z_2533F5A2_B850_4827_AF0B_9273D21E96F6_.wvu.Rows" localSheetId="2" hidden="1">楊梅1月幼兒園菜單!$29:$31</definedName>
    <definedName name="Z_2533F5A2_B850_4827_AF0B_9273D21E96F6_.wvu.Rows" localSheetId="1" hidden="1">'楊梅1月菜單(素)'!$31:$32</definedName>
    <definedName name="Z_2533F5A2_B850_4827_AF0B_9273D21E96F6_.wvu.Rows" localSheetId="0" hidden="1">'楊梅1月菜單(葷)'!$31:$36</definedName>
    <definedName name="Z_BA281A06_F44F_4E2E_8200_119C13A6BFB7_.wvu.Cols" localSheetId="2" hidden="1">楊梅1月幼兒園菜單!$L:$R</definedName>
    <definedName name="Z_BA281A06_F44F_4E2E_8200_119C13A6BFB7_.wvu.Cols" localSheetId="1" hidden="1">'楊梅1月菜單(素)'!$J:$P</definedName>
    <definedName name="Z_BA281A06_F44F_4E2E_8200_119C13A6BFB7_.wvu.Cols" localSheetId="0" hidden="1">'楊梅1月菜單(葷)'!$J:$P</definedName>
    <definedName name="Z_BA281A06_F44F_4E2E_8200_119C13A6BFB7_.wvu.PrintArea" localSheetId="2" hidden="1">楊梅1月幼兒園菜單!$A$1:$R$41</definedName>
    <definedName name="Z_BA281A06_F44F_4E2E_8200_119C13A6BFB7_.wvu.PrintArea" localSheetId="1" hidden="1">'楊梅1月菜單(素)'!$A$1:$P$42</definedName>
    <definedName name="Z_BA281A06_F44F_4E2E_8200_119C13A6BFB7_.wvu.PrintArea" localSheetId="0" hidden="1">'楊梅1月菜單(葷)'!$A$1:$P$46</definedName>
    <definedName name="Z_BA281A06_F44F_4E2E_8200_119C13A6BFB7_.wvu.Rows" localSheetId="2" hidden="1">楊梅1月幼兒園菜單!$29:$41</definedName>
    <definedName name="Z_BA281A06_F44F_4E2E_8200_119C13A6BFB7_.wvu.Rows" localSheetId="1" hidden="1">'楊梅1月菜單(素)'!$31:$42</definedName>
    <definedName name="Z_BA281A06_F44F_4E2E_8200_119C13A6BFB7_.wvu.Rows" localSheetId="0" hidden="1">'楊梅1月菜單(葷)'!$31:$46</definedName>
  </definedNames>
  <calcPr calcId="145621"/>
  <customWorkbookViews>
    <customWorkbookView name="全" guid="{2533F5A2-B850-4827-AF0B-9273D21E96F6}" maximized="1" windowWidth="1362" windowHeight="528" tabRatio="832" activeSheetId="1"/>
    <customWorkbookView name="師傅" guid="{BA281A06-F44F-4E2E-8200-119C13A6BFB7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27" i="5" l="1"/>
  <c r="R25" i="5"/>
  <c r="R23" i="5"/>
  <c r="R21" i="5"/>
  <c r="R19" i="5"/>
  <c r="R17" i="5"/>
  <c r="R15" i="5"/>
  <c r="R13" i="5"/>
  <c r="R11" i="5"/>
  <c r="R9" i="5"/>
  <c r="R7" i="5"/>
  <c r="R5" i="5"/>
  <c r="R3" i="5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7" i="3" l="1"/>
  <c r="A9" i="3" s="1"/>
  <c r="A11" i="3" s="1"/>
  <c r="A13" i="3" s="1"/>
  <c r="A15" i="3" s="1"/>
  <c r="A17" i="3" s="1"/>
  <c r="A19" i="3" s="1"/>
  <c r="A21" i="3" s="1"/>
  <c r="A23" i="3" s="1"/>
  <c r="A25" i="3" s="1"/>
  <c r="A27" i="3" s="1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A9" i="4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7" i="4"/>
  <c r="A29" i="3" l="1"/>
  <c r="A5" i="5" l="1"/>
  <c r="A7" i="5" s="1"/>
  <c r="A9" i="5" s="1"/>
  <c r="A11" i="5" s="1"/>
  <c r="A13" i="5" s="1"/>
  <c r="A15" i="5" s="1"/>
  <c r="A17" i="5" l="1"/>
  <c r="A19" i="5" s="1"/>
  <c r="A21" i="5" s="1"/>
  <c r="A23" i="5" s="1"/>
  <c r="A25" i="5" s="1"/>
  <c r="A27" i="5" s="1"/>
</calcChain>
</file>

<file path=xl/sharedStrings.xml><?xml version="1.0" encoding="utf-8"?>
<sst xmlns="http://schemas.openxmlformats.org/spreadsheetml/2006/main" count="637" uniqueCount="264">
  <si>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</si>
  <si>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</si>
  <si>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</si>
  <si>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</si>
  <si>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</si>
  <si>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</si>
  <si>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</si>
  <si>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</si>
  <si>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</si>
  <si>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</si>
  <si>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</si>
  <si>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</si>
  <si>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</si>
  <si>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</si>
  <si>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</si>
  <si>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</si>
  <si>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</si>
  <si>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</si>
  <si>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</si>
  <si>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</si>
  <si>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</si>
  <si>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</si>
  <si>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</si>
  <si>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</si>
  <si>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</si>
  <si>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</si>
  <si>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</si>
  <si>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</si>
  <si>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</si>
  <si>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</si>
  <si>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</si>
  <si>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</si>
  <si>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</si>
  <si>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</si>
  <si>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</si>
  <si>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</si>
  <si>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</si>
  <si>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</si>
  <si>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</si>
  <si>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三</t>
    <phoneticPr fontId="10" type="noConversion"/>
  </si>
  <si>
    <t>炒</t>
    <phoneticPr fontId="41" type="noConversion"/>
  </si>
  <si>
    <t>蒸</t>
    <phoneticPr fontId="41" type="noConversion"/>
  </si>
  <si>
    <t>燒</t>
    <phoneticPr fontId="41" type="noConversion"/>
  </si>
  <si>
    <t>煮</t>
    <phoneticPr fontId="41" type="noConversion"/>
  </si>
  <si>
    <t>滷</t>
    <phoneticPr fontId="41" type="noConversion"/>
  </si>
  <si>
    <t>燴</t>
    <phoneticPr fontId="41" type="noConversion"/>
  </si>
  <si>
    <t>糖醋雞丁</t>
    <phoneticPr fontId="41" type="noConversion"/>
  </si>
  <si>
    <t>雞丁.洋蔥.小黃瓜</t>
    <phoneticPr fontId="41" type="noConversion"/>
  </si>
  <si>
    <t>醬爆雞丁</t>
    <phoneticPr fontId="41" type="noConversion"/>
  </si>
  <si>
    <t>小米飯</t>
    <phoneticPr fontId="41" type="noConversion"/>
  </si>
  <si>
    <t>三杯魚丁</t>
    <phoneticPr fontId="41" type="noConversion"/>
  </si>
  <si>
    <t>香蔥淋魚</t>
    <phoneticPr fontId="41" type="noConversion"/>
  </si>
  <si>
    <t>魚片.青蔥</t>
    <phoneticPr fontId="41" type="noConversion"/>
  </si>
  <si>
    <t>魚丁.薑片</t>
    <phoneticPr fontId="41" type="noConversion"/>
  </si>
  <si>
    <t>滑蛋瘦肉粥</t>
    <phoneticPr fontId="41" type="noConversion"/>
  </si>
  <si>
    <t>日式蒸蛋</t>
    <phoneticPr fontId="41" type="noConversion"/>
  </si>
  <si>
    <t>香菇.柴魚片.洗選蛋</t>
    <phoneticPr fontId="41" type="noConversion"/>
  </si>
  <si>
    <t>銀芽炒豆干</t>
    <phoneticPr fontId="41" type="noConversion"/>
  </si>
  <si>
    <t>鮮菇冬瓜</t>
    <phoneticPr fontId="41" type="noConversion"/>
  </si>
  <si>
    <t>冬瓜.菇.紅蘿蔔</t>
    <phoneticPr fontId="41" type="noConversion"/>
  </si>
  <si>
    <t>三色炒蛋</t>
    <phoneticPr fontId="41" type="noConversion"/>
  </si>
  <si>
    <t>三色丁.洗選蛋</t>
    <phoneticPr fontId="41" type="noConversion"/>
  </si>
  <si>
    <t>義式洋芋</t>
    <phoneticPr fontId="41" type="noConversion"/>
  </si>
  <si>
    <t>義式香料粉.馬鈴薯</t>
    <phoneticPr fontId="41" type="noConversion"/>
  </si>
  <si>
    <t>麻婆豆腐</t>
    <phoneticPr fontId="41" type="noConversion"/>
  </si>
  <si>
    <t>絞肉.豆腐.青蔥</t>
    <phoneticPr fontId="41" type="noConversion"/>
  </si>
  <si>
    <t>紹子豆腐</t>
    <phoneticPr fontId="41" type="noConversion"/>
  </si>
  <si>
    <t>茄汁通心麵</t>
    <phoneticPr fontId="41" type="noConversion"/>
  </si>
  <si>
    <t>通心麵.三色丁.洋蔥.番茄醬</t>
    <phoneticPr fontId="41" type="noConversion"/>
  </si>
  <si>
    <t>關東煮</t>
    <phoneticPr fontId="41" type="noConversion"/>
  </si>
  <si>
    <t>雞丁.洋蔥.紅蘿蔔</t>
    <phoneticPr fontId="41" type="noConversion"/>
  </si>
  <si>
    <t>奶皇包</t>
    <phoneticPr fontId="41" type="noConversion"/>
  </si>
  <si>
    <t>青木瓜大骨湯</t>
    <phoneticPr fontId="41" type="noConversion"/>
  </si>
  <si>
    <t>青木瓜.大骨</t>
    <phoneticPr fontId="41" type="noConversion"/>
  </si>
  <si>
    <t>鮮蔬米粉湯</t>
    <phoneticPr fontId="41" type="noConversion"/>
  </si>
  <si>
    <t>米粉.大白菜.紅蘿蔔</t>
    <phoneticPr fontId="41" type="noConversion"/>
  </si>
  <si>
    <t>海結大骨湯</t>
    <phoneticPr fontId="41" type="noConversion"/>
  </si>
  <si>
    <t>海帶結.大骨</t>
    <phoneticPr fontId="41" type="noConversion"/>
  </si>
  <si>
    <t>綠豆芽.豆干片</t>
    <phoneticPr fontId="41" type="noConversion"/>
  </si>
  <si>
    <t>絞紅蔥頭.絞肉.洋蔥.豆干絞碎</t>
    <phoneticPr fontId="41" type="noConversion"/>
  </si>
  <si>
    <t>古早味肉燥</t>
    <phoneticPr fontId="41" type="noConversion"/>
  </si>
  <si>
    <t>白蘿蔔.油豆腐.玉米</t>
    <phoneticPr fontId="41" type="noConversion"/>
  </si>
  <si>
    <t>咖哩雞</t>
    <phoneticPr fontId="41" type="noConversion"/>
  </si>
  <si>
    <t>雞丁.馬鈴薯.紅蘿蔔</t>
    <phoneticPr fontId="41" type="noConversion"/>
  </si>
  <si>
    <t>南瓜.洋蔥.</t>
    <phoneticPr fontId="41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</si>
  <si>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</si>
  <si>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</si>
  <si>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</si>
  <si>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</si>
  <si>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</si>
  <si>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</si>
  <si>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</si>
  <si>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</si>
  <si>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</si>
  <si>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</si>
  <si>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擔仔湯麵</t>
    <phoneticPr fontId="41" type="noConversion"/>
  </si>
  <si>
    <t>水果拼盤</t>
    <phoneticPr fontId="41" type="noConversion"/>
  </si>
  <si>
    <t>白油麵.絞肉.蔬菜</t>
    <phoneticPr fontId="41" type="noConversion"/>
  </si>
  <si>
    <t>豆沙包+豆漿</t>
    <phoneticPr fontId="41" type="noConversion"/>
  </si>
  <si>
    <t>豆沙包.豆漿</t>
    <phoneticPr fontId="41" type="noConversion"/>
  </si>
  <si>
    <t>板條.肉絲.蝦米.綠豆芽</t>
    <phoneticPr fontId="41" type="noConversion"/>
  </si>
  <si>
    <t>紅豆.紫米</t>
    <phoneticPr fontId="41" type="noConversion"/>
  </si>
  <si>
    <t>小餐包+米漿</t>
    <phoneticPr fontId="41" type="noConversion"/>
  </si>
  <si>
    <t>雞蛋麵線</t>
    <phoneticPr fontId="41" type="noConversion"/>
  </si>
  <si>
    <t>洗選蛋.麵線.蔬菜</t>
    <phoneticPr fontId="41" type="noConversion"/>
  </si>
  <si>
    <t>鮮肉包+黑豆漿</t>
    <phoneticPr fontId="41" type="noConversion"/>
  </si>
  <si>
    <t>青木瓜排骨湯</t>
    <phoneticPr fontId="41" type="noConversion"/>
  </si>
  <si>
    <t>鮮肉包.黑豆漿</t>
    <phoneticPr fontId="41" type="noConversion"/>
  </si>
  <si>
    <t>青木瓜.排骨丁</t>
    <phoneticPr fontId="41" type="noConversion"/>
  </si>
  <si>
    <t>花豆.綠豆.小薏仁.仙草原汁</t>
    <phoneticPr fontId="41" type="noConversion"/>
  </si>
  <si>
    <t>蔬菜湯餃</t>
    <phoneticPr fontId="41" type="noConversion"/>
  </si>
  <si>
    <t>水餃.高麗菜.紅蘿蔔</t>
    <phoneticPr fontId="41" type="noConversion"/>
  </si>
  <si>
    <t>小可頌麵包.鮮奶</t>
    <phoneticPr fontId="41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</si>
  <si>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</si>
  <si>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</si>
  <si>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</si>
  <si>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</si>
  <si>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</si>
  <si>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</si>
  <si>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</si>
  <si>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</si>
  <si>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</si>
  <si>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</si>
  <si>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</si>
  <si>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</si>
  <si>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</si>
  <si>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</si>
  <si>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午餐執秘</t>
    <phoneticPr fontId="10" type="noConversion"/>
  </si>
  <si>
    <t xml:space="preserve"> </t>
  </si>
  <si>
    <t>客家炒粄條</t>
    <phoneticPr fontId="41" type="noConversion"/>
  </si>
  <si>
    <t>米苔目.綠豆.二砂</t>
    <phoneticPr fontId="41" type="noConversion"/>
  </si>
  <si>
    <t>魚片粥</t>
    <phoneticPr fontId="41" type="noConversion"/>
  </si>
  <si>
    <t>白米.魚片.芹菜</t>
    <phoneticPr fontId="41" type="noConversion"/>
  </si>
  <si>
    <t>紅燒魚丁</t>
    <phoneticPr fontId="10" type="noConversion"/>
  </si>
  <si>
    <t>燒</t>
    <phoneticPr fontId="10" type="noConversion"/>
  </si>
  <si>
    <t>魚丁.小黃瓜.洋蔥</t>
    <phoneticPr fontId="10" type="noConversion"/>
  </si>
  <si>
    <t>芋香白菜</t>
    <phoneticPr fontId="41" type="noConversion"/>
  </si>
  <si>
    <t>大白菜.芋頭.木耳</t>
    <phoneticPr fontId="41" type="noConversion"/>
  </si>
  <si>
    <t>蜜汁雞丁</t>
    <phoneticPr fontId="10" type="noConversion"/>
  </si>
  <si>
    <t>雞丁.地瓜.白芝麻</t>
    <phoneticPr fontId="10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</si>
  <si>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</si>
  <si>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109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</si>
  <si>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109年1月份 楊梅國小附設幼兒園菜單</t>
    <phoneticPr fontId="4" type="noConversion"/>
  </si>
  <si>
    <t>四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</si>
  <si>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</si>
  <si>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</si>
  <si>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</si>
  <si>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三</t>
    <phoneticPr fontId="10" type="noConversion"/>
  </si>
  <si>
    <t>四</t>
    <phoneticPr fontId="10" type="noConversion"/>
  </si>
  <si>
    <t>五</t>
    <phoneticPr fontId="10" type="noConversion"/>
  </si>
  <si>
    <t>二</t>
    <phoneticPr fontId="10" type="noConversion"/>
  </si>
  <si>
    <t>三</t>
    <phoneticPr fontId="10" type="noConversion"/>
  </si>
  <si>
    <t>特餐</t>
    <phoneticPr fontId="41" type="noConversion"/>
  </si>
  <si>
    <t>糙米飯</t>
    <phoneticPr fontId="41" type="noConversion"/>
  </si>
  <si>
    <t>芝麻飯</t>
    <phoneticPr fontId="41" type="noConversion"/>
  </si>
  <si>
    <t>胚芽飯</t>
    <phoneticPr fontId="41" type="noConversion"/>
  </si>
  <si>
    <t>紫米飯</t>
    <phoneticPr fontId="41" type="noConversion"/>
  </si>
  <si>
    <t>小米飯</t>
    <phoneticPr fontId="41" type="noConversion"/>
  </si>
  <si>
    <t>水果</t>
    <phoneticPr fontId="41" type="noConversion"/>
  </si>
  <si>
    <t>有機青菜</t>
    <phoneticPr fontId="41" type="noConversion"/>
  </si>
  <si>
    <t>燒仙草</t>
    <phoneticPr fontId="41" type="noConversion"/>
  </si>
  <si>
    <t>仙草原汁.綠豆.二砂</t>
    <phoneticPr fontId="41" type="noConversion"/>
  </si>
  <si>
    <t>冬瓜山粉圓湯</t>
    <phoneticPr fontId="41" type="noConversion"/>
  </si>
  <si>
    <t>冬瓜塊.山粉圓.二砂</t>
    <phoneticPr fontId="41" type="noConversion"/>
  </si>
  <si>
    <t>薑汁地瓜湯</t>
    <phoneticPr fontId="41" type="noConversion"/>
  </si>
  <si>
    <t>地瓜.老薑.二砂</t>
    <phoneticPr fontId="41" type="noConversion"/>
  </si>
  <si>
    <t>生日蛋糕</t>
    <phoneticPr fontId="41" type="noConversion"/>
  </si>
  <si>
    <t>水果</t>
    <phoneticPr fontId="41" type="noConversion"/>
  </si>
  <si>
    <t>水果</t>
    <phoneticPr fontId="41" type="noConversion"/>
  </si>
  <si>
    <t>鮮奶</t>
    <phoneticPr fontId="41" type="noConversion"/>
  </si>
  <si>
    <t>紅豆紫米粥</t>
    <phoneticPr fontId="41" type="noConversion"/>
  </si>
  <si>
    <t>山藥.排骨丁.水果</t>
    <phoneticPr fontId="41" type="noConversion"/>
  </si>
  <si>
    <t>綠豆米苔目</t>
    <phoneticPr fontId="41" type="noConversion"/>
  </si>
  <si>
    <t>紅豆.綠豆.小薏仁.麥片.花豆.圓糯米.水果</t>
    <phoneticPr fontId="41" type="noConversion"/>
  </si>
  <si>
    <t>燒仙草</t>
    <phoneticPr fontId="41" type="noConversion"/>
  </si>
  <si>
    <t>薑絲冬瓜湯</t>
    <phoneticPr fontId="41" type="noConversion"/>
  </si>
  <si>
    <t>冬瓜.薑絲.大骨</t>
    <phoneticPr fontId="41" type="noConversion"/>
  </si>
  <si>
    <t>味噌豆腐湯</t>
    <phoneticPr fontId="41" type="noConversion"/>
  </si>
  <si>
    <t>味噌.豆腐.大骨</t>
    <phoneticPr fontId="41" type="noConversion"/>
  </si>
  <si>
    <t>產銷青菜</t>
    <phoneticPr fontId="41" type="noConversion"/>
  </si>
  <si>
    <t>青菜</t>
    <phoneticPr fontId="41" type="noConversion"/>
  </si>
  <si>
    <t>有機青菜</t>
    <phoneticPr fontId="41" type="noConversion"/>
  </si>
  <si>
    <t>燒</t>
    <phoneticPr fontId="41" type="noConversion"/>
  </si>
  <si>
    <t>義式香料雞</t>
    <phoneticPr fontId="41" type="noConversion"/>
  </si>
  <si>
    <t>雞排.義式香料粉</t>
    <phoneticPr fontId="41" type="noConversion"/>
  </si>
  <si>
    <t>蔥燒雞翅</t>
    <phoneticPr fontId="41" type="noConversion"/>
  </si>
  <si>
    <t>雞翅.青蔥</t>
    <phoneticPr fontId="41" type="noConversion"/>
  </si>
  <si>
    <t>豆腐蒸肉</t>
    <phoneticPr fontId="41" type="noConversion"/>
  </si>
  <si>
    <t>絞肉.豆腐.刈薯.洋蔥</t>
    <phoneticPr fontId="41" type="noConversion"/>
  </si>
  <si>
    <t>雞丁.白蘿蔔.海帶結</t>
    <phoneticPr fontId="41" type="noConversion"/>
  </si>
  <si>
    <t>海結蘿蔔燒雞</t>
    <phoneticPr fontId="41" type="noConversion"/>
  </si>
  <si>
    <t>三杯炒滷味</t>
    <phoneticPr fontId="41" type="noConversion"/>
  </si>
  <si>
    <t>甜不辣.米血.麵腸.九層塔</t>
    <phoneticPr fontId="41" type="noConversion"/>
  </si>
  <si>
    <t>南瓜洋蔥湯</t>
    <phoneticPr fontId="41" type="noConversion"/>
  </si>
  <si>
    <t>豆腐.三色丁</t>
    <phoneticPr fontId="41" type="noConversion"/>
  </si>
  <si>
    <t>醬爆麵腸</t>
    <phoneticPr fontId="41" type="noConversion"/>
  </si>
  <si>
    <t>麵腸.青椒紅蘿蔔</t>
    <phoneticPr fontId="41" type="noConversion"/>
  </si>
  <si>
    <t>糖醋豆腸</t>
    <phoneticPr fontId="41" type="noConversion"/>
  </si>
  <si>
    <t>豆腸.小黃瓜</t>
    <phoneticPr fontId="41" type="noConversion"/>
  </si>
  <si>
    <t>香菇.洗選蛋</t>
    <phoneticPr fontId="41" type="noConversion"/>
  </si>
  <si>
    <t>什錦雙花</t>
    <phoneticPr fontId="41" type="noConversion"/>
  </si>
  <si>
    <t>青白花椰.鮮菇</t>
    <phoneticPr fontId="41" type="noConversion"/>
  </si>
  <si>
    <t>芹香鮮菇</t>
    <phoneticPr fontId="41" type="noConversion"/>
  </si>
  <si>
    <t>芹菜.鴻喜菇</t>
    <phoneticPr fontId="41" type="noConversion"/>
  </si>
  <si>
    <t>通心麵.三色丁..番茄醬</t>
    <phoneticPr fontId="41" type="noConversion"/>
  </si>
  <si>
    <t>義式香料薯丁</t>
    <phoneticPr fontId="41" type="noConversion"/>
  </si>
  <si>
    <t>馬鈴薯.義式香料粉</t>
    <phoneticPr fontId="41" type="noConversion"/>
  </si>
  <si>
    <t>紅燒豆包</t>
    <phoneticPr fontId="10" type="noConversion"/>
  </si>
  <si>
    <t>豆包</t>
    <phoneticPr fontId="10" type="noConversion"/>
  </si>
  <si>
    <t>絞紅蔥頭.麵輪.三色丁.豆干絞碎</t>
    <phoneticPr fontId="41" type="noConversion"/>
  </si>
  <si>
    <t>古早味碎丁</t>
    <phoneticPr fontId="41" type="noConversion"/>
  </si>
  <si>
    <t>蔥燒黑乾</t>
    <phoneticPr fontId="41" type="noConversion"/>
  </si>
  <si>
    <t>大溪黑乾</t>
    <phoneticPr fontId="41" type="noConversion"/>
  </si>
  <si>
    <t>豆腐.青豆仁</t>
    <phoneticPr fontId="41" type="noConversion"/>
  </si>
  <si>
    <t>素甜不辣.素米血.麵腸.九層塔</t>
    <phoneticPr fontId="41" type="noConversion"/>
  </si>
  <si>
    <t>海結蘿蔔燒</t>
    <phoneticPr fontId="41" type="noConversion"/>
  </si>
  <si>
    <t>.白蘿蔔.海帶結紅蘿蔔</t>
    <phoneticPr fontId="41" type="noConversion"/>
  </si>
  <si>
    <t>蜜汁四分乾丁</t>
    <phoneticPr fontId="10" type="noConversion"/>
  </si>
  <si>
    <t>四分乾丁.地瓜.白芝麻</t>
    <phoneticPr fontId="10" type="noConversion"/>
  </si>
  <si>
    <t>.豆腐.</t>
    <phoneticPr fontId="41" type="noConversion"/>
  </si>
  <si>
    <t>脆皮豆腐</t>
    <phoneticPr fontId="41" type="noConversion"/>
  </si>
  <si>
    <t>.馬鈴薯.紅蘿蔔</t>
    <phoneticPr fontId="41" type="noConversion"/>
  </si>
  <si>
    <t>咖哩洋芋</t>
    <phoneticPr fontId="41" type="noConversion"/>
  </si>
  <si>
    <t>田園四色</t>
    <phoneticPr fontId="41" type="noConversion"/>
  </si>
  <si>
    <t>三色丁.玉米粒</t>
    <phoneticPr fontId="41" type="noConversion"/>
  </si>
  <si>
    <t>紅燒肉</t>
    <phoneticPr fontId="41" type="noConversion"/>
  </si>
  <si>
    <t>.肉丁.洋芋.紅蘿蔔</t>
    <phoneticPr fontId="41" type="noConversion"/>
  </si>
  <si>
    <t>小可頌麵包+鮮奶</t>
    <phoneticPr fontId="41" type="noConversion"/>
  </si>
  <si>
    <t>肉絲.大白菜.洋蔥.紅人.木耳.水果</t>
    <phoneticPr fontId="41" type="noConversion"/>
  </si>
  <si>
    <t>肉絲燴飯+水果</t>
    <phoneticPr fontId="41" type="noConversion"/>
  </si>
  <si>
    <t>蛋炒蘿蔔糕</t>
    <phoneticPr fontId="41" type="noConversion"/>
  </si>
  <si>
    <t>蘿蔔糕.蛋.韭菜.綠豆芽</t>
    <phoneticPr fontId="41" type="noConversion"/>
  </si>
  <si>
    <t>咖哩炒麵</t>
    <phoneticPr fontId="41" type="noConversion"/>
  </si>
  <si>
    <t>關東煮</t>
    <phoneticPr fontId="41" type="noConversion"/>
  </si>
  <si>
    <t>白油麵.絞肉.洋蔥.高麗菜</t>
    <phoneticPr fontId="41" type="noConversion"/>
  </si>
  <si>
    <t>白蘿蔔.甜不辣.米血.油豆腐丁</t>
    <phoneticPr fontId="41" type="noConversion"/>
  </si>
  <si>
    <t>穀物燉奶</t>
    <phoneticPr fontId="41" type="noConversion"/>
  </si>
  <si>
    <t>水果類(份)</t>
    <phoneticPr fontId="10" type="noConversion"/>
  </si>
  <si>
    <t>燒賣+海帶蛋花湯</t>
    <phoneticPr fontId="41" type="noConversion"/>
  </si>
  <si>
    <t>燒賣.海帶芽.蛋</t>
    <phoneticPr fontId="41" type="noConversion"/>
  </si>
  <si>
    <t>豆花.黑糖.粉圓</t>
    <phoneticPr fontId="41" type="noConversion"/>
  </si>
  <si>
    <t>玉米粒.蛋.雞茸.洋蔥.高麗菜</t>
    <phoneticPr fontId="41" type="noConversion"/>
  </si>
  <si>
    <t>八寶粥+水果</t>
    <phoneticPr fontId="41" type="noConversion"/>
  </si>
  <si>
    <t>玉米雞茸蛋炒飯+水果</t>
    <phoneticPr fontId="41" type="noConversion"/>
  </si>
  <si>
    <t>黑糖豆花+水果</t>
    <phoneticPr fontId="41" type="noConversion"/>
  </si>
  <si>
    <t>山藥排骨湯+水果</t>
    <phoneticPr fontId="41" type="noConversion"/>
  </si>
  <si>
    <t>番茄元氣湯</t>
  </si>
  <si>
    <t>大蕃茄.大白菜</t>
  </si>
  <si>
    <t>有機青菜</t>
    <phoneticPr fontId="41" type="noConversion"/>
  </si>
  <si>
    <t>有機青菜</t>
    <phoneticPr fontId="41" type="noConversion"/>
  </si>
  <si>
    <t>什錦雙花</t>
  </si>
  <si>
    <t>什錦雙花</t>
    <phoneticPr fontId="41" type="noConversion"/>
  </si>
  <si>
    <t>白花.青花.鮮菇.雞捲.紅人</t>
  </si>
  <si>
    <t>白花.青花.鮮菇.雞捲.紅人</t>
    <phoneticPr fontId="41" type="noConversion"/>
  </si>
  <si>
    <t>玉米濃湯</t>
  </si>
  <si>
    <t>玉米濃湯</t>
    <phoneticPr fontId="41" type="noConversion"/>
  </si>
  <si>
    <t>玉米粒.馬鈴薯.三色丁.洋蔥.洗選蛋</t>
  </si>
  <si>
    <t>玉米粒.馬鈴薯.三色丁.洋蔥.洗選蛋</t>
    <phoneticPr fontId="41" type="noConversion"/>
  </si>
  <si>
    <t>洗選蛋.絞肉.青蔥玉米粒</t>
    <phoneticPr fontId="41" type="noConversion"/>
  </si>
  <si>
    <t>洗選蛋.三色丁.青蔥玉米粒</t>
    <phoneticPr fontId="41" type="noConversion"/>
  </si>
  <si>
    <t>海芽蛋花湯</t>
  </si>
  <si>
    <t>海芽蛋花湯</t>
    <phoneticPr fontId="41" type="noConversion"/>
  </si>
  <si>
    <t>海帶芽.洗選蛋</t>
  </si>
  <si>
    <t>海帶芽.洗選蛋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</si>
</sst>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3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177" fontId="12" fillId="2" borderId="0" xfId="1" applyNumberFormat="1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0" fontId="17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177" fontId="12" fillId="0" borderId="1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1" fillId="0" borderId="18" xfId="1" applyFont="1" applyFill="1" applyBorder="1" applyAlignment="1">
      <alignment horizontal="center" vertical="center" wrapText="1"/>
    </xf>
    <xf numFmtId="0" fontId="31" fillId="0" borderId="19" xfId="1" applyFont="1" applyFill="1" applyBorder="1" applyAlignment="1">
      <alignment horizontal="center" vertical="center" wrapTex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19" fillId="0" borderId="0" xfId="34" applyFont="1" applyFill="1" applyAlignment="1">
      <alignment horizontal="left" vertical="center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Border="1" applyAlignment="1">
      <alignment vertical="center" shrinkToFit="1"/>
    </xf>
    <xf numFmtId="0" fontId="17" fillId="2" borderId="0" xfId="2" applyFont="1" applyFill="1" applyBorder="1" applyAlignment="1">
      <alignment vertical="center" shrinkToFit="1"/>
    </xf>
    <xf numFmtId="0" fontId="14" fillId="0" borderId="38" xfId="1" applyFont="1" applyFill="1" applyBorder="1" applyAlignment="1" applyProtection="1">
      <alignment horizontal="center" vertical="center" shrinkToFit="1"/>
    </xf>
    <xf numFmtId="0" fontId="34" fillId="0" borderId="33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8" fillId="0" borderId="36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3" borderId="10" xfId="1" applyFont="1" applyFill="1" applyBorder="1" applyAlignment="1" applyProtection="1">
      <alignment vertical="center" shrinkToFit="1"/>
    </xf>
    <xf numFmtId="177" fontId="12" fillId="3" borderId="13" xfId="1" applyNumberFormat="1" applyFont="1" applyFill="1" applyBorder="1" applyAlignment="1">
      <alignment horizontal="center" vertical="top" wrapText="1"/>
    </xf>
    <xf numFmtId="177" fontId="37" fillId="3" borderId="12" xfId="1" applyNumberFormat="1" applyFont="1" applyFill="1" applyBorder="1" applyAlignment="1">
      <alignment horizontal="center" vertical="top" wrapText="1"/>
    </xf>
    <xf numFmtId="0" fontId="29" fillId="3" borderId="10" xfId="20" applyFont="1" applyFill="1" applyBorder="1" applyAlignment="1">
      <alignment vertical="center" shrinkToFit="1"/>
    </xf>
    <xf numFmtId="0" fontId="28" fillId="0" borderId="10" xfId="1" applyFont="1" applyFill="1" applyBorder="1" applyAlignment="1" applyProtection="1">
      <alignment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8" fillId="3" borderId="16" xfId="1" applyFont="1" applyFill="1" applyBorder="1" applyAlignment="1" applyProtection="1">
      <alignment vertical="center" shrinkToFit="1"/>
    </xf>
    <xf numFmtId="0" fontId="28" fillId="3" borderId="16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28" fillId="5" borderId="7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8" fillId="5" borderId="16" xfId="1" applyFont="1" applyFill="1" applyBorder="1" applyAlignment="1" applyProtection="1">
      <alignment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8" fillId="0" borderId="40" xfId="1" applyFont="1" applyFill="1" applyBorder="1" applyAlignment="1" applyProtection="1">
      <alignment horizontal="center" vertical="center" shrinkToFit="1"/>
    </xf>
    <xf numFmtId="0" fontId="31" fillId="0" borderId="25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30" fillId="0" borderId="0" xfId="0" applyFont="1" applyFill="1" applyBorder="1" applyAlignment="1">
      <alignment vertical="center" wrapText="1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8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9" fillId="0" borderId="0" xfId="1" applyFont="1" applyFill="1" applyBorder="1" applyAlignment="1" applyProtection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28" fillId="0" borderId="0" xfId="20" applyFont="1" applyFill="1" applyBorder="1" applyAlignment="1">
      <alignment vertical="center" shrinkToFit="1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/>
    <xf numFmtId="0" fontId="20" fillId="2" borderId="0" xfId="2" applyFont="1" applyFill="1" applyBorder="1" applyAlignment="1">
      <alignment vertical="center"/>
    </xf>
    <xf numFmtId="0" fontId="30" fillId="4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0" fillId="0" borderId="35" xfId="20" applyFont="1" applyFill="1" applyBorder="1" applyAlignment="1">
      <alignment horizontal="center" vertical="center" shrinkToFit="1"/>
    </xf>
    <xf numFmtId="0" fontId="30" fillId="0" borderId="32" xfId="20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28" fillId="2" borderId="4" xfId="20" applyFont="1" applyFill="1" applyBorder="1" applyAlignment="1">
      <alignment vertical="center" shrinkToFit="1"/>
    </xf>
    <xf numFmtId="0" fontId="28" fillId="2" borderId="4" xfId="20" applyFont="1" applyFill="1" applyBorder="1" applyAlignment="1">
      <alignment horizontal="center"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28" fillId="2" borderId="10" xfId="20" applyFont="1" applyFill="1" applyBorder="1" applyAlignment="1">
      <alignment vertical="center" shrinkToFit="1"/>
    </xf>
    <xf numFmtId="0" fontId="28" fillId="2" borderId="10" xfId="20" applyFont="1" applyFill="1" applyBorder="1" applyAlignment="1">
      <alignment horizontal="center" vertical="center" shrinkToFit="1"/>
    </xf>
    <xf numFmtId="0" fontId="30" fillId="2" borderId="10" xfId="1" applyFont="1" applyFill="1" applyBorder="1" applyAlignment="1" applyProtection="1">
      <alignment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0" fontId="28" fillId="2" borderId="16" xfId="20" applyFont="1" applyFill="1" applyBorder="1" applyAlignment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28" fillId="2" borderId="10" xfId="1" applyFont="1" applyFill="1" applyBorder="1" applyAlignment="1" applyProtection="1">
      <alignment vertical="center" shrinkToFit="1"/>
    </xf>
    <xf numFmtId="0" fontId="28" fillId="2" borderId="14" xfId="20" applyFont="1" applyFill="1" applyBorder="1" applyAlignment="1">
      <alignment horizontal="center" vertical="center" shrinkToFit="1"/>
    </xf>
    <xf numFmtId="0" fontId="28" fillId="2" borderId="7" xfId="20" applyFont="1" applyFill="1" applyBorder="1" applyAlignment="1">
      <alignment horizontal="center"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39" fillId="2" borderId="10" xfId="1" applyFont="1" applyFill="1" applyBorder="1" applyAlignment="1" applyProtection="1">
      <alignment vertical="center" shrinkToFit="1"/>
    </xf>
    <xf numFmtId="0" fontId="30" fillId="2" borderId="7" xfId="20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horizontal="center" vertical="top" wrapText="1"/>
    </xf>
    <xf numFmtId="0" fontId="40" fillId="2" borderId="16" xfId="0" applyFont="1" applyFill="1" applyBorder="1" applyAlignment="1">
      <alignment vertical="center" shrinkToFit="1"/>
    </xf>
    <xf numFmtId="177" fontId="12" fillId="0" borderId="13" xfId="1" applyNumberFormat="1" applyFont="1" applyFill="1" applyBorder="1" applyAlignment="1">
      <alignment horizontal="center" vertical="center" wrapText="1"/>
    </xf>
    <xf numFmtId="0" fontId="30" fillId="2" borderId="16" xfId="1" applyFont="1" applyFill="1" applyBorder="1" applyAlignment="1" applyProtection="1">
      <alignment vertical="center" shrinkToFit="1"/>
    </xf>
    <xf numFmtId="0" fontId="30" fillId="2" borderId="16" xfId="20" applyFont="1" applyFill="1" applyBorder="1" applyAlignment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30" fillId="2" borderId="14" xfId="0" applyFont="1" applyFill="1" applyBorder="1" applyAlignment="1">
      <alignment vertical="center" wrapText="1" shrinkToFit="1"/>
    </xf>
    <xf numFmtId="0" fontId="29" fillId="0" borderId="16" xfId="1" applyFont="1" applyFill="1" applyBorder="1" applyAlignment="1" applyProtection="1">
      <alignment vertical="center" shrinkToFit="1"/>
    </xf>
    <xf numFmtId="0" fontId="28" fillId="0" borderId="14" xfId="1" applyFont="1" applyFill="1" applyBorder="1" applyAlignment="1" applyProtection="1">
      <alignment vertical="center" shrinkToFit="1"/>
    </xf>
    <xf numFmtId="0" fontId="28" fillId="2" borderId="20" xfId="1" applyFont="1" applyFill="1" applyBorder="1" applyAlignment="1" applyProtection="1">
      <alignment vertical="center" shrinkToFit="1"/>
    </xf>
    <xf numFmtId="0" fontId="28" fillId="2" borderId="42" xfId="1" applyFont="1" applyFill="1" applyBorder="1" applyAlignment="1" applyProtection="1">
      <alignment vertical="center" shrinkToFit="1"/>
    </xf>
    <xf numFmtId="0" fontId="28" fillId="6" borderId="4" xfId="1" applyFont="1" applyFill="1" applyBorder="1" applyAlignment="1" applyProtection="1">
      <alignment vertical="center" shrinkToFit="1"/>
    </xf>
    <xf numFmtId="0" fontId="28" fillId="6" borderId="4" xfId="1" applyFont="1" applyFill="1" applyBorder="1" applyAlignment="1" applyProtection="1">
      <alignment horizontal="center" vertical="center" shrinkToFit="1"/>
    </xf>
    <xf numFmtId="0" fontId="28" fillId="6" borderId="16" xfId="1" applyFont="1" applyFill="1" applyBorder="1" applyAlignment="1" applyProtection="1">
      <alignment vertical="center" shrinkToFit="1"/>
    </xf>
    <xf numFmtId="0" fontId="30" fillId="6" borderId="4" xfId="1" applyFont="1" applyFill="1" applyBorder="1" applyAlignment="1" applyProtection="1">
      <alignment vertical="center" shrinkToFit="1"/>
    </xf>
    <xf numFmtId="0" fontId="28" fillId="6" borderId="7" xfId="1" applyFont="1" applyFill="1" applyBorder="1" applyAlignment="1" applyProtection="1">
      <alignment vertical="center" shrinkToFit="1"/>
    </xf>
    <xf numFmtId="0" fontId="28" fillId="6" borderId="7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vertical="center" shrinkToFit="1"/>
    </xf>
    <xf numFmtId="0" fontId="28" fillId="6" borderId="16" xfId="1" applyFont="1" applyFill="1" applyBorder="1" applyAlignment="1" applyProtection="1">
      <alignment horizontal="center" vertical="center" shrinkToFit="1"/>
    </xf>
    <xf numFmtId="0" fontId="28" fillId="0" borderId="0" xfId="2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6" fontId="8" fillId="0" borderId="41" xfId="0" applyNumberFormat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28" fillId="6" borderId="4" xfId="1" applyFont="1" applyFill="1" applyBorder="1" applyAlignment="1" applyProtection="1">
      <alignment horizontal="center" vertical="center" shrinkToFit="1"/>
    </xf>
    <xf numFmtId="0" fontId="28" fillId="6" borderId="7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0" fillId="0" borderId="4" xfId="15" applyFont="1" applyFill="1" applyBorder="1" applyAlignment="1">
      <alignment horizontal="center" vertical="center" shrinkToFit="1"/>
    </xf>
    <xf numFmtId="0" fontId="30" fillId="0" borderId="7" xfId="15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49" fontId="17" fillId="2" borderId="34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17" fillId="2" borderId="11" xfId="19" applyFont="1" applyFill="1" applyBorder="1" applyAlignment="1">
      <alignment horizontal="center" vertical="center" shrinkToFit="1"/>
    </xf>
    <xf numFmtId="49" fontId="35" fillId="2" borderId="8" xfId="19" applyNumberFormat="1" applyFont="1" applyFill="1" applyBorder="1" applyAlignment="1">
      <alignment horizontal="center" vertical="center" shrinkToFit="1"/>
    </xf>
    <xf numFmtId="49" fontId="35" fillId="2" borderId="7" xfId="19" applyNumberFormat="1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17" fillId="2" borderId="17" xfId="19" applyFont="1" applyFill="1" applyBorder="1" applyAlignment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5" xfId="19" applyFont="1" applyFill="1" applyBorder="1" applyAlignment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176" fontId="8" fillId="3" borderId="37" xfId="0" applyNumberFormat="1" applyFont="1" applyFill="1" applyBorder="1" applyAlignment="1">
      <alignment horizontal="center" vertical="center" shrinkToFit="1"/>
    </xf>
    <xf numFmtId="0" fontId="28" fillId="3" borderId="14" xfId="1" applyFont="1" applyFill="1" applyBorder="1" applyAlignment="1" applyProtection="1">
      <alignment horizontal="center" vertical="center" shrinkToFit="1"/>
    </xf>
    <xf numFmtId="0" fontId="28" fillId="3" borderId="10" xfId="1" applyFont="1" applyFill="1" applyBorder="1" applyAlignment="1" applyProtection="1">
      <alignment horizontal="center" vertical="center" shrinkToFit="1"/>
    </xf>
    <xf numFmtId="0" fontId="28" fillId="3" borderId="16" xfId="1" applyFont="1" applyFill="1" applyBorder="1" applyAlignment="1" applyProtection="1">
      <alignment horizontal="center" vertical="center" shrinkToFit="1"/>
    </xf>
    <xf numFmtId="0" fontId="30" fillId="3" borderId="14" xfId="1" applyFont="1" applyFill="1" applyBorder="1" applyAlignment="1" applyProtection="1">
      <alignment horizontal="center" vertical="center" shrinkToFit="1"/>
    </xf>
    <xf numFmtId="0" fontId="30" fillId="3" borderId="10" xfId="1" applyFont="1" applyFill="1" applyBorder="1" applyAlignment="1" applyProtection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33" fillId="2" borderId="33" xfId="20" applyFont="1" applyFill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4" xfId="20" applyFont="1" applyFill="1" applyBorder="1" applyAlignment="1">
      <alignment horizontal="center" vertical="center" wrapText="1"/>
    </xf>
    <xf numFmtId="0" fontId="42" fillId="0" borderId="9" xfId="8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2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top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7"/>
  <sheetViews>
    <sheetView view="pageBreakPreview" topLeftCell="A7" zoomScaleNormal="100" zoomScaleSheetLayoutView="100" workbookViewId="0">
      <selection activeCell="C15" sqref="C15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185" t="s">
        <v>140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"/>
      <c r="R1" s="1"/>
      <c r="S1" s="1"/>
      <c r="T1" s="1"/>
      <c r="U1" s="1"/>
      <c r="V1" s="1"/>
      <c r="W1" s="1"/>
    </row>
    <row r="2" spans="1:32" s="57" customFormat="1" ht="23.25" customHeight="1">
      <c r="A2" s="55" t="s">
        <v>32</v>
      </c>
      <c r="B2" s="186" t="s">
        <v>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56"/>
      <c r="R2" s="56"/>
      <c r="S2" s="56"/>
      <c r="T2" s="56"/>
      <c r="U2" s="56"/>
      <c r="V2" s="56"/>
    </row>
    <row r="3" spans="1:32" s="57" customFormat="1" ht="23.25" customHeight="1" thickBot="1">
      <c r="A3" s="58" t="s">
        <v>34</v>
      </c>
      <c r="B3" s="188" t="s">
        <v>38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56"/>
      <c r="R3" s="56"/>
      <c r="S3" s="56"/>
      <c r="T3" s="56"/>
      <c r="U3" s="56"/>
      <c r="V3" s="56"/>
    </row>
    <row r="4" spans="1:32" s="76" customFormat="1" ht="25.5" customHeight="1" thickBot="1">
      <c r="A4" s="23" t="s">
        <v>0</v>
      </c>
      <c r="B4" s="24" t="s">
        <v>1</v>
      </c>
      <c r="C4" s="190" t="s">
        <v>2</v>
      </c>
      <c r="D4" s="191"/>
      <c r="E4" s="190" t="s">
        <v>3</v>
      </c>
      <c r="F4" s="192"/>
      <c r="G4" s="25" t="s">
        <v>4</v>
      </c>
      <c r="H4" s="26" t="s">
        <v>5</v>
      </c>
      <c r="I4" s="54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8" t="s">
        <v>14</v>
      </c>
      <c r="Q4" s="61"/>
      <c r="R4" s="130"/>
      <c r="S4" s="75"/>
      <c r="T4" s="133"/>
      <c r="U4" s="75"/>
      <c r="V4" s="133"/>
      <c r="W4" s="134"/>
      <c r="X4" s="75"/>
      <c r="Y4" s="135"/>
      <c r="Z4" s="131"/>
      <c r="AA4" s="131"/>
      <c r="AB4" s="131"/>
      <c r="AC4" s="131"/>
      <c r="AD4" s="131"/>
      <c r="AE4" s="131"/>
      <c r="AF4" s="132"/>
    </row>
    <row r="5" spans="1:32" ht="18" customHeight="1">
      <c r="A5" s="164">
        <v>43467</v>
      </c>
      <c r="B5" s="204" t="s">
        <v>155</v>
      </c>
      <c r="C5" s="167" t="s">
        <v>51</v>
      </c>
      <c r="D5" s="169" t="s">
        <v>41</v>
      </c>
      <c r="E5" s="170" t="s">
        <v>66</v>
      </c>
      <c r="F5" s="169" t="s">
        <v>42</v>
      </c>
      <c r="G5" s="205" t="s">
        <v>159</v>
      </c>
      <c r="H5" s="167" t="s">
        <v>76</v>
      </c>
      <c r="I5" s="207" t="s">
        <v>158</v>
      </c>
      <c r="J5" s="193">
        <v>5</v>
      </c>
      <c r="K5" s="193">
        <v>2.2000000000000002</v>
      </c>
      <c r="L5" s="193">
        <v>1.6</v>
      </c>
      <c r="M5" s="193">
        <v>1</v>
      </c>
      <c r="N5" s="193"/>
      <c r="O5" s="193">
        <v>1.6</v>
      </c>
      <c r="P5" s="209">
        <f t="shared" ref="P5:P9" si="0">(J5*70+K5*75+L5*25+M5*60+N5*120+O5*45)</f>
        <v>687</v>
      </c>
      <c r="R5" s="48"/>
      <c r="S5" s="183"/>
      <c r="T5" s="48"/>
      <c r="U5" s="183"/>
      <c r="V5" s="61"/>
      <c r="W5" s="61"/>
    </row>
    <row r="6" spans="1:32" ht="18" customHeight="1">
      <c r="A6" s="22" t="s">
        <v>143</v>
      </c>
      <c r="B6" s="203"/>
      <c r="C6" s="146" t="s">
        <v>52</v>
      </c>
      <c r="D6" s="155"/>
      <c r="E6" s="163" t="s">
        <v>65</v>
      </c>
      <c r="F6" s="155"/>
      <c r="G6" s="206"/>
      <c r="H6" s="146" t="s">
        <v>77</v>
      </c>
      <c r="I6" s="208"/>
      <c r="J6" s="194"/>
      <c r="K6" s="194"/>
      <c r="L6" s="194"/>
      <c r="M6" s="194"/>
      <c r="N6" s="194"/>
      <c r="O6" s="194"/>
      <c r="P6" s="197" t="e">
        <v>#VALUE!</v>
      </c>
      <c r="R6" s="121"/>
      <c r="S6" s="183"/>
      <c r="T6" s="48"/>
      <c r="U6" s="183"/>
      <c r="V6" s="61"/>
      <c r="W6" s="61"/>
    </row>
    <row r="7" spans="1:32" ht="17.649999999999999" customHeight="1">
      <c r="A7" s="21">
        <f>A5+1</f>
        <v>43468</v>
      </c>
      <c r="B7" s="200" t="s">
        <v>153</v>
      </c>
      <c r="C7" s="147" t="s">
        <v>48</v>
      </c>
      <c r="D7" s="148" t="s">
        <v>40</v>
      </c>
      <c r="E7" s="149" t="s">
        <v>69</v>
      </c>
      <c r="F7" s="148" t="s">
        <v>43</v>
      </c>
      <c r="G7" s="213" t="s">
        <v>159</v>
      </c>
      <c r="H7" s="149" t="s">
        <v>246</v>
      </c>
      <c r="I7" s="136"/>
      <c r="J7" s="211">
        <v>5.2</v>
      </c>
      <c r="K7" s="211">
        <v>2.4</v>
      </c>
      <c r="L7" s="211">
        <v>1.5</v>
      </c>
      <c r="M7" s="211"/>
      <c r="N7" s="211"/>
      <c r="O7" s="211">
        <v>2.1</v>
      </c>
      <c r="P7" s="195">
        <f t="shared" si="0"/>
        <v>676</v>
      </c>
      <c r="R7" s="51"/>
      <c r="S7" s="17"/>
      <c r="T7" s="61"/>
      <c r="U7" s="61"/>
      <c r="V7" s="61"/>
      <c r="W7" s="61"/>
    </row>
    <row r="8" spans="1:32" s="3" customFormat="1" ht="17.649999999999999" customHeight="1" thickBot="1">
      <c r="A8" s="74" t="s">
        <v>144</v>
      </c>
      <c r="B8" s="201"/>
      <c r="C8" s="150" t="s">
        <v>70</v>
      </c>
      <c r="D8" s="151"/>
      <c r="E8" s="152" t="s">
        <v>81</v>
      </c>
      <c r="F8" s="151"/>
      <c r="G8" s="214"/>
      <c r="H8" s="152" t="s">
        <v>247</v>
      </c>
      <c r="I8" s="137"/>
      <c r="J8" s="212"/>
      <c r="K8" s="212"/>
      <c r="L8" s="212"/>
      <c r="M8" s="212"/>
      <c r="N8" s="212"/>
      <c r="O8" s="212"/>
      <c r="P8" s="196" t="e">
        <v>#VALUE!</v>
      </c>
      <c r="R8" s="48"/>
      <c r="S8" s="184"/>
      <c r="T8" s="84"/>
      <c r="U8" s="84"/>
      <c r="V8" s="84"/>
      <c r="W8" s="84"/>
    </row>
    <row r="9" spans="1:32" ht="17.649999999999999" customHeight="1">
      <c r="A9" s="20">
        <f>A7+3</f>
        <v>43471</v>
      </c>
      <c r="B9" s="202" t="s">
        <v>154</v>
      </c>
      <c r="C9" s="146" t="s">
        <v>46</v>
      </c>
      <c r="D9" s="155" t="s">
        <v>42</v>
      </c>
      <c r="E9" s="146" t="s">
        <v>55</v>
      </c>
      <c r="F9" s="154" t="s">
        <v>41</v>
      </c>
      <c r="G9" s="206" t="s">
        <v>179</v>
      </c>
      <c r="H9" s="149" t="s">
        <v>160</v>
      </c>
      <c r="I9" s="207" t="s">
        <v>158</v>
      </c>
      <c r="J9" s="198">
        <v>5.4</v>
      </c>
      <c r="K9" s="198">
        <v>2</v>
      </c>
      <c r="L9" s="198">
        <v>1.7</v>
      </c>
      <c r="M9" s="198">
        <v>1</v>
      </c>
      <c r="N9" s="198"/>
      <c r="O9" s="198">
        <v>1.6</v>
      </c>
      <c r="P9" s="199">
        <f t="shared" si="0"/>
        <v>702.5</v>
      </c>
      <c r="R9" s="48"/>
      <c r="S9" s="184"/>
      <c r="T9" s="61"/>
      <c r="U9" s="61"/>
      <c r="V9" s="61"/>
      <c r="W9" s="61"/>
    </row>
    <row r="10" spans="1:32" s="3" customFormat="1" ht="17.649999999999999" customHeight="1">
      <c r="A10" s="22" t="s">
        <v>15</v>
      </c>
      <c r="B10" s="203"/>
      <c r="C10" s="144" t="s">
        <v>47</v>
      </c>
      <c r="D10" s="145"/>
      <c r="E10" s="144" t="s">
        <v>56</v>
      </c>
      <c r="F10" s="158"/>
      <c r="G10" s="210"/>
      <c r="H10" s="165" t="s">
        <v>161</v>
      </c>
      <c r="I10" s="208"/>
      <c r="J10" s="194"/>
      <c r="K10" s="194"/>
      <c r="L10" s="194"/>
      <c r="M10" s="194"/>
      <c r="N10" s="194"/>
      <c r="O10" s="194"/>
      <c r="P10" s="197" t="e">
        <v>#VALUE!</v>
      </c>
      <c r="S10" s="18"/>
      <c r="T10" s="84"/>
      <c r="U10" s="84"/>
      <c r="V10" s="84"/>
      <c r="W10" s="84"/>
    </row>
    <row r="11" spans="1:32" ht="17.649999999999999" customHeight="1">
      <c r="A11" s="20">
        <f>A9+1</f>
        <v>43472</v>
      </c>
      <c r="B11" s="202" t="s">
        <v>153</v>
      </c>
      <c r="C11" s="142" t="s">
        <v>225</v>
      </c>
      <c r="D11" s="143" t="s">
        <v>42</v>
      </c>
      <c r="E11" s="149" t="s">
        <v>57</v>
      </c>
      <c r="F11" s="143" t="s">
        <v>40</v>
      </c>
      <c r="G11" s="213" t="s">
        <v>249</v>
      </c>
      <c r="H11" s="174" t="s">
        <v>74</v>
      </c>
      <c r="I11" s="139"/>
      <c r="J11" s="211">
        <v>5.0999999999999996</v>
      </c>
      <c r="K11" s="211">
        <v>2.1</v>
      </c>
      <c r="L11" s="211">
        <v>2</v>
      </c>
      <c r="M11" s="211"/>
      <c r="N11" s="211"/>
      <c r="O11" s="211">
        <v>1.8</v>
      </c>
      <c r="P11" s="195">
        <f t="shared" ref="P11" si="1">(J11*70+K11*75+L11*25+M11*60+N11*120+O11*45)</f>
        <v>645.5</v>
      </c>
      <c r="R11" s="48"/>
      <c r="S11" s="184"/>
      <c r="T11" s="48"/>
      <c r="U11" s="184"/>
      <c r="V11" s="61"/>
      <c r="W11" s="61"/>
    </row>
    <row r="12" spans="1:32" s="3" customFormat="1" ht="17.649999999999999" customHeight="1">
      <c r="A12" s="22" t="s">
        <v>146</v>
      </c>
      <c r="B12" s="203"/>
      <c r="C12" s="144" t="s">
        <v>226</v>
      </c>
      <c r="D12" s="145"/>
      <c r="E12" s="159" t="s">
        <v>78</v>
      </c>
      <c r="F12" s="145"/>
      <c r="G12" s="210"/>
      <c r="H12" s="146" t="s">
        <v>75</v>
      </c>
      <c r="I12" s="140"/>
      <c r="J12" s="194"/>
      <c r="K12" s="194"/>
      <c r="L12" s="194"/>
      <c r="M12" s="194"/>
      <c r="N12" s="194"/>
      <c r="O12" s="194"/>
      <c r="P12" s="197" t="e">
        <v>#VALUE!</v>
      </c>
      <c r="R12" s="121"/>
      <c r="S12" s="184"/>
      <c r="T12" s="48"/>
      <c r="U12" s="184"/>
      <c r="V12" s="84"/>
      <c r="W12" s="84"/>
    </row>
    <row r="13" spans="1:32" ht="17.649999999999999" customHeight="1">
      <c r="A13" s="21">
        <f>A11+1</f>
        <v>43473</v>
      </c>
      <c r="B13" s="216" t="s">
        <v>152</v>
      </c>
      <c r="C13" s="175" t="s">
        <v>67</v>
      </c>
      <c r="D13" s="176" t="s">
        <v>43</v>
      </c>
      <c r="E13" s="95" t="s">
        <v>183</v>
      </c>
      <c r="F13" s="176" t="s">
        <v>42</v>
      </c>
      <c r="G13" s="216" t="s">
        <v>180</v>
      </c>
      <c r="H13" s="178" t="s">
        <v>193</v>
      </c>
      <c r="I13" s="136"/>
      <c r="J13" s="211">
        <v>5.3</v>
      </c>
      <c r="K13" s="211">
        <v>2.4</v>
      </c>
      <c r="L13" s="211">
        <v>1.8</v>
      </c>
      <c r="M13" s="211"/>
      <c r="N13" s="211"/>
      <c r="O13" s="211">
        <v>2</v>
      </c>
      <c r="P13" s="195">
        <f t="shared" ref="P13:P25" si="2">(J13*70+K13*75+L13*25+M13*60+N13*120+O13*45)</f>
        <v>686</v>
      </c>
      <c r="S13" s="48"/>
      <c r="T13" s="48"/>
      <c r="U13" s="61"/>
      <c r="V13" s="61"/>
      <c r="W13" s="61"/>
    </row>
    <row r="14" spans="1:32" s="3" customFormat="1" ht="17.649999999999999" customHeight="1" thickBot="1">
      <c r="A14" s="22" t="s">
        <v>39</v>
      </c>
      <c r="B14" s="217"/>
      <c r="C14" s="179" t="s">
        <v>68</v>
      </c>
      <c r="D14" s="180"/>
      <c r="E14" s="92" t="s">
        <v>184</v>
      </c>
      <c r="F14" s="180"/>
      <c r="G14" s="217"/>
      <c r="H14" s="181" t="s">
        <v>84</v>
      </c>
      <c r="I14" s="168"/>
      <c r="J14" s="194"/>
      <c r="K14" s="194"/>
      <c r="L14" s="194"/>
      <c r="M14" s="194"/>
      <c r="N14" s="194"/>
      <c r="O14" s="194"/>
      <c r="P14" s="197" t="e">
        <v>#VALUE!</v>
      </c>
      <c r="R14" s="48"/>
      <c r="S14" s="184"/>
      <c r="T14" s="85"/>
      <c r="U14" s="84"/>
      <c r="V14" s="84"/>
      <c r="W14" s="84"/>
    </row>
    <row r="15" spans="1:32" ht="17.649999999999999" customHeight="1">
      <c r="A15" s="21">
        <f>A13+1</f>
        <v>43474</v>
      </c>
      <c r="B15" s="200" t="s">
        <v>156</v>
      </c>
      <c r="C15" s="146" t="s">
        <v>133</v>
      </c>
      <c r="D15" s="143" t="s">
        <v>134</v>
      </c>
      <c r="E15" s="167" t="s">
        <v>136</v>
      </c>
      <c r="F15" s="148" t="s">
        <v>42</v>
      </c>
      <c r="G15" s="213" t="s">
        <v>159</v>
      </c>
      <c r="H15" s="142" t="s">
        <v>72</v>
      </c>
      <c r="I15" s="215" t="s">
        <v>158</v>
      </c>
      <c r="J15" s="211">
        <v>5.5</v>
      </c>
      <c r="K15" s="211">
        <v>1.8</v>
      </c>
      <c r="L15" s="211">
        <v>1.5</v>
      </c>
      <c r="M15" s="211">
        <v>1</v>
      </c>
      <c r="N15" s="211"/>
      <c r="O15" s="211">
        <v>1.9</v>
      </c>
      <c r="P15" s="195">
        <f t="shared" ref="P15:P17" si="3">(J15*70+K15*75+L15*25+M15*60+N15*120+O15*45)</f>
        <v>703</v>
      </c>
      <c r="R15" s="48"/>
      <c r="S15" s="184"/>
      <c r="T15" s="61"/>
      <c r="U15" s="61"/>
      <c r="V15" s="61"/>
      <c r="W15" s="61"/>
    </row>
    <row r="16" spans="1:32" s="3" customFormat="1" ht="17.649999999999999" customHeight="1" thickBot="1">
      <c r="A16" s="22" t="s">
        <v>143</v>
      </c>
      <c r="B16" s="203"/>
      <c r="C16" s="146" t="s">
        <v>135</v>
      </c>
      <c r="D16" s="155"/>
      <c r="E16" s="156" t="s">
        <v>137</v>
      </c>
      <c r="F16" s="154"/>
      <c r="G16" s="210"/>
      <c r="H16" s="146" t="s">
        <v>73</v>
      </c>
      <c r="I16" s="208"/>
      <c r="J16" s="194"/>
      <c r="K16" s="194"/>
      <c r="L16" s="194"/>
      <c r="M16" s="194"/>
      <c r="N16" s="194"/>
      <c r="O16" s="194"/>
      <c r="P16" s="197" t="e">
        <v>#VALUE!</v>
      </c>
      <c r="R16" s="48"/>
      <c r="S16" s="184"/>
      <c r="T16" s="84"/>
      <c r="U16" s="128"/>
      <c r="V16" s="84"/>
      <c r="W16" s="84"/>
    </row>
    <row r="17" spans="1:31" ht="17.649999999999999" customHeight="1">
      <c r="A17" s="21">
        <f>A15+1</f>
        <v>43475</v>
      </c>
      <c r="B17" s="200" t="s">
        <v>153</v>
      </c>
      <c r="C17" s="142" t="s">
        <v>80</v>
      </c>
      <c r="D17" s="148" t="s">
        <v>44</v>
      </c>
      <c r="E17" s="142" t="s">
        <v>251</v>
      </c>
      <c r="F17" s="143" t="s">
        <v>42</v>
      </c>
      <c r="G17" s="213" t="s">
        <v>159</v>
      </c>
      <c r="H17" s="142" t="s">
        <v>175</v>
      </c>
      <c r="I17" s="141"/>
      <c r="J17" s="211">
        <v>5.3</v>
      </c>
      <c r="K17" s="211">
        <v>2.2999999999999998</v>
      </c>
      <c r="L17" s="211">
        <v>2</v>
      </c>
      <c r="M17" s="211"/>
      <c r="N17" s="211"/>
      <c r="O17" s="211">
        <v>1.8</v>
      </c>
      <c r="P17" s="195">
        <f t="shared" si="3"/>
        <v>674.5</v>
      </c>
      <c r="R17" s="48"/>
      <c r="S17" s="184"/>
      <c r="T17" s="61"/>
      <c r="U17" s="128"/>
      <c r="V17" s="61"/>
      <c r="W17" s="61"/>
    </row>
    <row r="18" spans="1:31" s="8" customFormat="1" ht="17.649999999999999" customHeight="1" thickBot="1">
      <c r="A18" s="74" t="s">
        <v>144</v>
      </c>
      <c r="B18" s="201"/>
      <c r="C18" s="160" t="s">
        <v>79</v>
      </c>
      <c r="D18" s="151"/>
      <c r="E18" s="156" t="s">
        <v>253</v>
      </c>
      <c r="F18" s="153"/>
      <c r="G18" s="206"/>
      <c r="H18" s="156" t="s">
        <v>176</v>
      </c>
      <c r="I18" s="138"/>
      <c r="J18" s="212"/>
      <c r="K18" s="212"/>
      <c r="L18" s="212"/>
      <c r="M18" s="212"/>
      <c r="N18" s="212"/>
      <c r="O18" s="212"/>
      <c r="P18" s="197" t="e">
        <v>#VALUE!</v>
      </c>
      <c r="R18" s="86"/>
      <c r="S18" s="48"/>
      <c r="T18" s="184"/>
      <c r="U18" s="86"/>
      <c r="V18" s="86"/>
      <c r="W18" s="86"/>
    </row>
    <row r="19" spans="1:31" ht="17.649999999999999" customHeight="1">
      <c r="A19" s="164">
        <f>A17+3</f>
        <v>43478</v>
      </c>
      <c r="B19" s="204" t="s">
        <v>154</v>
      </c>
      <c r="C19" s="166" t="s">
        <v>82</v>
      </c>
      <c r="D19" s="154" t="s">
        <v>42</v>
      </c>
      <c r="E19" s="146" t="s">
        <v>60</v>
      </c>
      <c r="F19" s="154" t="s">
        <v>40</v>
      </c>
      <c r="G19" s="205" t="s">
        <v>179</v>
      </c>
      <c r="H19" s="167" t="s">
        <v>162</v>
      </c>
      <c r="I19" s="218" t="s">
        <v>167</v>
      </c>
      <c r="J19" s="193">
        <v>5.6</v>
      </c>
      <c r="K19" s="193">
        <v>1.8</v>
      </c>
      <c r="L19" s="193">
        <v>1.5</v>
      </c>
      <c r="M19" s="193">
        <v>1</v>
      </c>
      <c r="N19" s="193"/>
      <c r="O19" s="193">
        <v>1.6</v>
      </c>
      <c r="P19" s="209">
        <f t="shared" si="2"/>
        <v>696.5</v>
      </c>
      <c r="R19" s="123"/>
      <c r="S19" s="183"/>
      <c r="T19" s="184"/>
      <c r="U19" s="61"/>
      <c r="V19" s="61"/>
      <c r="W19" s="61"/>
    </row>
    <row r="20" spans="1:31" ht="17.649999999999999" customHeight="1" thickBot="1">
      <c r="A20" s="22" t="s">
        <v>15</v>
      </c>
      <c r="B20" s="203"/>
      <c r="C20" s="161" t="s">
        <v>83</v>
      </c>
      <c r="D20" s="158"/>
      <c r="E20" s="144" t="s">
        <v>61</v>
      </c>
      <c r="F20" s="158"/>
      <c r="G20" s="210"/>
      <c r="H20" s="173" t="s">
        <v>163</v>
      </c>
      <c r="I20" s="219"/>
      <c r="J20" s="194"/>
      <c r="K20" s="194"/>
      <c r="L20" s="194"/>
      <c r="M20" s="194"/>
      <c r="N20" s="194"/>
      <c r="O20" s="194"/>
      <c r="P20" s="197"/>
      <c r="R20" s="123"/>
      <c r="S20" s="183"/>
      <c r="T20" s="184"/>
      <c r="U20" s="61"/>
      <c r="V20" s="61"/>
      <c r="W20" s="61"/>
    </row>
    <row r="21" spans="1:31" s="2" customFormat="1" ht="17.649999999999999" customHeight="1">
      <c r="A21" s="20">
        <f>A19+1</f>
        <v>43479</v>
      </c>
      <c r="B21" s="202" t="s">
        <v>153</v>
      </c>
      <c r="C21" s="142" t="s">
        <v>187</v>
      </c>
      <c r="D21" s="143" t="s">
        <v>42</v>
      </c>
      <c r="E21" s="146" t="s">
        <v>58</v>
      </c>
      <c r="F21" s="155" t="s">
        <v>45</v>
      </c>
      <c r="G21" s="213" t="s">
        <v>181</v>
      </c>
      <c r="H21" s="146" t="s">
        <v>254</v>
      </c>
      <c r="I21" s="220" t="s">
        <v>169</v>
      </c>
      <c r="J21" s="211">
        <v>5</v>
      </c>
      <c r="K21" s="211">
        <v>2</v>
      </c>
      <c r="L21" s="211">
        <v>1.6</v>
      </c>
      <c r="M21" s="211"/>
      <c r="N21" s="211">
        <v>1</v>
      </c>
      <c r="O21" s="211">
        <v>1.6</v>
      </c>
      <c r="P21" s="209">
        <f t="shared" si="2"/>
        <v>732</v>
      </c>
      <c r="R21" s="84"/>
      <c r="S21" s="83"/>
      <c r="T21" s="184"/>
      <c r="U21" s="87"/>
      <c r="V21" s="87"/>
      <c r="W21" s="87"/>
      <c r="X21" s="79"/>
      <c r="Y21" s="79"/>
      <c r="Z21" s="79"/>
      <c r="AA21" s="79"/>
      <c r="AB21" s="79"/>
      <c r="AC21" s="79"/>
      <c r="AD21" s="79"/>
      <c r="AE21" s="79"/>
    </row>
    <row r="22" spans="1:31" s="2" customFormat="1" ht="17.649999999999999" customHeight="1" thickBot="1">
      <c r="A22" s="22" t="s">
        <v>146</v>
      </c>
      <c r="B22" s="203"/>
      <c r="C22" s="144" t="s">
        <v>188</v>
      </c>
      <c r="D22" s="145"/>
      <c r="E22" s="144" t="s">
        <v>59</v>
      </c>
      <c r="F22" s="145"/>
      <c r="G22" s="210"/>
      <c r="H22" s="144" t="s">
        <v>256</v>
      </c>
      <c r="I22" s="221"/>
      <c r="J22" s="194"/>
      <c r="K22" s="194"/>
      <c r="L22" s="194"/>
      <c r="M22" s="194"/>
      <c r="N22" s="194"/>
      <c r="O22" s="194"/>
      <c r="P22" s="197"/>
      <c r="R22" s="48"/>
      <c r="S22" s="183"/>
      <c r="T22" s="87"/>
      <c r="U22" s="87"/>
      <c r="V22" s="75"/>
      <c r="W22" s="87"/>
      <c r="X22" s="79"/>
      <c r="Y22" s="79"/>
      <c r="Z22" s="79"/>
      <c r="AA22" s="79"/>
      <c r="AB22" s="79"/>
      <c r="AC22" s="79"/>
      <c r="AD22" s="79"/>
      <c r="AE22" s="79"/>
    </row>
    <row r="23" spans="1:31" s="2" customFormat="1" ht="17.649999999999999" customHeight="1">
      <c r="A23" s="21">
        <f>A21+1</f>
        <v>43480</v>
      </c>
      <c r="B23" s="216" t="s">
        <v>152</v>
      </c>
      <c r="C23" s="177" t="s">
        <v>54</v>
      </c>
      <c r="D23" s="182" t="s">
        <v>43</v>
      </c>
      <c r="E23" s="91" t="s">
        <v>185</v>
      </c>
      <c r="F23" s="176" t="s">
        <v>42</v>
      </c>
      <c r="G23" s="216" t="s">
        <v>180</v>
      </c>
      <c r="H23" s="175" t="s">
        <v>71</v>
      </c>
      <c r="I23" s="220"/>
      <c r="J23" s="211">
        <v>5.6</v>
      </c>
      <c r="K23" s="211">
        <v>2.2000000000000002</v>
      </c>
      <c r="L23" s="211">
        <v>1.6</v>
      </c>
      <c r="M23" s="211"/>
      <c r="N23" s="211"/>
      <c r="O23" s="211">
        <v>2</v>
      </c>
      <c r="P23" s="209">
        <f t="shared" si="2"/>
        <v>687</v>
      </c>
      <c r="R23" s="48"/>
      <c r="S23" s="183"/>
      <c r="T23" s="87"/>
      <c r="U23" s="87"/>
      <c r="V23" s="87"/>
      <c r="W23" s="87"/>
    </row>
    <row r="24" spans="1:31" s="9" customFormat="1" ht="17.649999999999999" customHeight="1">
      <c r="A24" s="22" t="s">
        <v>39</v>
      </c>
      <c r="B24" s="217"/>
      <c r="C24" s="179" t="s">
        <v>258</v>
      </c>
      <c r="D24" s="180"/>
      <c r="E24" s="92" t="s">
        <v>186</v>
      </c>
      <c r="F24" s="180"/>
      <c r="G24" s="217"/>
      <c r="H24" s="179" t="s">
        <v>71</v>
      </c>
      <c r="I24" s="221"/>
      <c r="J24" s="194"/>
      <c r="K24" s="194"/>
      <c r="L24" s="194"/>
      <c r="M24" s="194"/>
      <c r="N24" s="194"/>
      <c r="O24" s="194"/>
      <c r="P24" s="197"/>
      <c r="R24" s="88"/>
      <c r="S24" s="48"/>
      <c r="T24" s="83"/>
      <c r="U24" s="184"/>
      <c r="V24" s="88"/>
      <c r="W24" s="88"/>
    </row>
    <row r="25" spans="1:31" s="2" customFormat="1" ht="17.649999999999999" customHeight="1">
      <c r="A25" s="21">
        <f>A23+1</f>
        <v>43481</v>
      </c>
      <c r="B25" s="200" t="s">
        <v>49</v>
      </c>
      <c r="C25" s="142" t="s">
        <v>50</v>
      </c>
      <c r="D25" s="143" t="s">
        <v>42</v>
      </c>
      <c r="E25" s="142" t="s">
        <v>64</v>
      </c>
      <c r="F25" s="143" t="s">
        <v>42</v>
      </c>
      <c r="G25" s="213" t="s">
        <v>159</v>
      </c>
      <c r="H25" s="142" t="s">
        <v>260</v>
      </c>
      <c r="I25" s="220" t="s">
        <v>168</v>
      </c>
      <c r="J25" s="211">
        <v>5.4</v>
      </c>
      <c r="K25" s="211">
        <v>2.2999999999999998</v>
      </c>
      <c r="L25" s="211">
        <v>1.5</v>
      </c>
      <c r="M25" s="211">
        <v>1</v>
      </c>
      <c r="N25" s="211"/>
      <c r="O25" s="211">
        <v>1.7</v>
      </c>
      <c r="P25" s="195">
        <f t="shared" si="2"/>
        <v>724.5</v>
      </c>
      <c r="R25" s="124"/>
      <c r="S25" s="183"/>
      <c r="T25" s="83"/>
      <c r="U25" s="184"/>
      <c r="V25" s="87"/>
      <c r="W25" s="87"/>
    </row>
    <row r="26" spans="1:31" s="9" customFormat="1" ht="17.649999999999999" customHeight="1">
      <c r="A26" s="22" t="s">
        <v>143</v>
      </c>
      <c r="B26" s="203"/>
      <c r="C26" s="144" t="s">
        <v>53</v>
      </c>
      <c r="D26" s="145"/>
      <c r="E26" s="144" t="s">
        <v>65</v>
      </c>
      <c r="F26" s="145"/>
      <c r="G26" s="210"/>
      <c r="H26" s="146" t="s">
        <v>262</v>
      </c>
      <c r="I26" s="221"/>
      <c r="J26" s="194"/>
      <c r="K26" s="194"/>
      <c r="L26" s="194"/>
      <c r="M26" s="194"/>
      <c r="N26" s="194"/>
      <c r="O26" s="194"/>
      <c r="P26" s="197" t="e">
        <v>#VALUE!</v>
      </c>
      <c r="R26" s="124"/>
      <c r="S26" s="183"/>
      <c r="T26" s="184"/>
      <c r="U26" s="88"/>
      <c r="V26" s="88"/>
      <c r="W26" s="88"/>
    </row>
    <row r="27" spans="1:31" s="2" customFormat="1" ht="17.649999999999999" customHeight="1">
      <c r="A27" s="21">
        <f>A25+1</f>
        <v>43482</v>
      </c>
      <c r="B27" s="200" t="s">
        <v>153</v>
      </c>
      <c r="C27" s="67" t="s">
        <v>138</v>
      </c>
      <c r="D27" s="200" t="s">
        <v>134</v>
      </c>
      <c r="E27" s="68" t="s">
        <v>62</v>
      </c>
      <c r="F27" s="200" t="s">
        <v>182</v>
      </c>
      <c r="G27" s="213" t="s">
        <v>159</v>
      </c>
      <c r="H27" s="68" t="s">
        <v>177</v>
      </c>
      <c r="I27" s="222"/>
      <c r="J27" s="211">
        <v>5.3</v>
      </c>
      <c r="K27" s="211">
        <v>2.4</v>
      </c>
      <c r="L27" s="211">
        <v>2</v>
      </c>
      <c r="M27" s="211"/>
      <c r="N27" s="211"/>
      <c r="O27" s="211">
        <v>2.1</v>
      </c>
      <c r="P27" s="195">
        <f t="shared" ref="P27:P29" si="4">(J27*70+K27*75+L27*25+M27*60+N27*120+O27*45)</f>
        <v>695.5</v>
      </c>
      <c r="R27" s="87"/>
      <c r="S27" s="90"/>
      <c r="T27" s="184"/>
      <c r="U27" s="87"/>
      <c r="V27" s="87"/>
      <c r="W27" s="87"/>
    </row>
    <row r="28" spans="1:31" s="10" customFormat="1" ht="17.649999999999999" customHeight="1" thickBot="1">
      <c r="A28" s="162" t="s">
        <v>144</v>
      </c>
      <c r="B28" s="202"/>
      <c r="C28" s="171" t="s">
        <v>139</v>
      </c>
      <c r="D28" s="202"/>
      <c r="E28" s="67" t="s">
        <v>63</v>
      </c>
      <c r="F28" s="202"/>
      <c r="G28" s="214"/>
      <c r="H28" s="66" t="s">
        <v>178</v>
      </c>
      <c r="I28" s="223"/>
      <c r="J28" s="198"/>
      <c r="K28" s="198"/>
      <c r="L28" s="198"/>
      <c r="M28" s="198"/>
      <c r="N28" s="198"/>
      <c r="O28" s="198"/>
      <c r="P28" s="199" t="e">
        <v>#VALUE!</v>
      </c>
      <c r="R28" s="48"/>
      <c r="S28" s="184"/>
      <c r="T28" s="89"/>
      <c r="U28" s="89"/>
      <c r="V28" s="89"/>
      <c r="W28" s="89"/>
    </row>
    <row r="29" spans="1:31" s="2" customFormat="1" ht="17.649999999999999" customHeight="1">
      <c r="A29" s="164">
        <f>A27+3</f>
        <v>43485</v>
      </c>
      <c r="B29" s="204" t="s">
        <v>154</v>
      </c>
      <c r="C29" s="172" t="s">
        <v>190</v>
      </c>
      <c r="D29" s="200" t="s">
        <v>134</v>
      </c>
      <c r="E29" s="167" t="s">
        <v>191</v>
      </c>
      <c r="F29" s="157" t="s">
        <v>42</v>
      </c>
      <c r="G29" s="205" t="s">
        <v>179</v>
      </c>
      <c r="H29" s="172" t="s">
        <v>164</v>
      </c>
      <c r="I29" s="224" t="s">
        <v>168</v>
      </c>
      <c r="J29" s="226">
        <v>5.4</v>
      </c>
      <c r="K29" s="226">
        <v>1.8</v>
      </c>
      <c r="L29" s="226">
        <v>1.6</v>
      </c>
      <c r="M29" s="226">
        <v>1</v>
      </c>
      <c r="N29" s="226"/>
      <c r="O29" s="226">
        <v>2</v>
      </c>
      <c r="P29" s="195">
        <f t="shared" si="4"/>
        <v>703</v>
      </c>
      <c r="R29" s="48"/>
      <c r="S29" s="184"/>
      <c r="T29" s="87"/>
      <c r="U29" s="87"/>
      <c r="V29" s="87"/>
      <c r="W29" s="87"/>
    </row>
    <row r="30" spans="1:31" s="9" customFormat="1" ht="17.649999999999999" customHeight="1" thickBot="1">
      <c r="A30" s="74" t="s">
        <v>15</v>
      </c>
      <c r="B30" s="201"/>
      <c r="C30" s="118" t="s">
        <v>189</v>
      </c>
      <c r="D30" s="202"/>
      <c r="E30" s="156" t="s">
        <v>192</v>
      </c>
      <c r="F30" s="151"/>
      <c r="G30" s="214"/>
      <c r="H30" s="66" t="s">
        <v>165</v>
      </c>
      <c r="I30" s="225"/>
      <c r="J30" s="227"/>
      <c r="K30" s="227"/>
      <c r="L30" s="227"/>
      <c r="M30" s="227"/>
      <c r="N30" s="227"/>
      <c r="O30" s="227"/>
      <c r="P30" s="199" t="e">
        <v>#VALUE!</v>
      </c>
      <c r="R30" s="52"/>
      <c r="S30" s="52"/>
      <c r="T30" s="88"/>
      <c r="U30" s="88"/>
      <c r="V30" s="88"/>
      <c r="W30" s="88"/>
    </row>
    <row r="31" spans="1:31" s="9" customFormat="1" ht="17.649999999999999" hidden="1" customHeight="1">
      <c r="A31" s="63">
        <v>43008</v>
      </c>
      <c r="B31" s="246" t="s">
        <v>35</v>
      </c>
      <c r="C31" s="77"/>
      <c r="D31" s="248"/>
      <c r="E31" s="77"/>
      <c r="F31" s="248"/>
      <c r="G31" s="248"/>
      <c r="H31" s="78"/>
      <c r="I31" s="249"/>
      <c r="J31" s="251"/>
      <c r="K31" s="228"/>
      <c r="L31" s="228"/>
      <c r="M31" s="228"/>
      <c r="N31" s="228"/>
      <c r="O31" s="228"/>
      <c r="P31" s="244"/>
    </row>
    <row r="32" spans="1:31" s="9" customFormat="1" ht="17.649999999999999" hidden="1" customHeight="1">
      <c r="A32" s="64" t="s">
        <v>31</v>
      </c>
      <c r="B32" s="247"/>
      <c r="C32" s="62"/>
      <c r="D32" s="247"/>
      <c r="E32" s="62"/>
      <c r="F32" s="247"/>
      <c r="G32" s="247"/>
      <c r="H32" s="65"/>
      <c r="I32" s="250"/>
      <c r="J32" s="252"/>
      <c r="K32" s="229"/>
      <c r="L32" s="229"/>
      <c r="M32" s="229"/>
      <c r="N32" s="229"/>
      <c r="O32" s="229"/>
      <c r="P32" s="245"/>
    </row>
    <row r="33" spans="1:19" s="13" customFormat="1" ht="14.25" customHeight="1">
      <c r="A33" s="235" t="s">
        <v>16</v>
      </c>
      <c r="B33" s="236"/>
      <c r="C33" s="237" t="s">
        <v>17</v>
      </c>
      <c r="D33" s="237"/>
      <c r="E33" s="81" t="s">
        <v>18</v>
      </c>
      <c r="F33" s="237" t="s">
        <v>19</v>
      </c>
      <c r="G33" s="237"/>
      <c r="H33" s="81" t="s">
        <v>20</v>
      </c>
      <c r="I33" s="237" t="s">
        <v>21</v>
      </c>
      <c r="J33" s="237"/>
      <c r="K33" s="237"/>
      <c r="L33" s="237" t="s">
        <v>22</v>
      </c>
      <c r="M33" s="237"/>
      <c r="N33" s="237" t="s">
        <v>23</v>
      </c>
      <c r="O33" s="237"/>
      <c r="P33" s="238"/>
      <c r="Q33" s="11"/>
      <c r="R33" s="12"/>
      <c r="S33" s="12"/>
    </row>
    <row r="34" spans="1:19" s="14" customFormat="1" ht="14.65" customHeight="1">
      <c r="A34" s="239" t="s">
        <v>24</v>
      </c>
      <c r="B34" s="240"/>
      <c r="C34" s="241">
        <v>670</v>
      </c>
      <c r="D34" s="241" t="s">
        <v>25</v>
      </c>
      <c r="E34" s="80">
        <v>4.5</v>
      </c>
      <c r="F34" s="242">
        <v>2</v>
      </c>
      <c r="G34" s="242"/>
      <c r="H34" s="80">
        <v>1.5</v>
      </c>
      <c r="I34" s="241" t="s">
        <v>6</v>
      </c>
      <c r="J34" s="241"/>
      <c r="K34" s="241" t="s">
        <v>25</v>
      </c>
      <c r="L34" s="241" t="s">
        <v>6</v>
      </c>
      <c r="M34" s="241"/>
      <c r="N34" s="241">
        <v>2</v>
      </c>
      <c r="O34" s="241"/>
      <c r="P34" s="243"/>
      <c r="Q34" s="15"/>
    </row>
    <row r="35" spans="1:19" s="14" customFormat="1" ht="14.65" customHeight="1">
      <c r="A35" s="239" t="s">
        <v>26</v>
      </c>
      <c r="B35" s="240"/>
      <c r="C35" s="241">
        <v>770</v>
      </c>
      <c r="D35" s="241" t="s">
        <v>25</v>
      </c>
      <c r="E35" s="80">
        <v>5</v>
      </c>
      <c r="F35" s="242">
        <v>2</v>
      </c>
      <c r="G35" s="242"/>
      <c r="H35" s="80">
        <v>2</v>
      </c>
      <c r="I35" s="241" t="s">
        <v>6</v>
      </c>
      <c r="J35" s="241"/>
      <c r="K35" s="241" t="s">
        <v>25</v>
      </c>
      <c r="L35" s="241" t="s">
        <v>6</v>
      </c>
      <c r="M35" s="241"/>
      <c r="N35" s="241">
        <v>2.5</v>
      </c>
      <c r="O35" s="241"/>
      <c r="P35" s="243"/>
    </row>
    <row r="36" spans="1:19" s="14" customFormat="1" ht="14.65" customHeight="1" thickBot="1">
      <c r="A36" s="230" t="s">
        <v>30</v>
      </c>
      <c r="B36" s="231"/>
      <c r="C36" s="232">
        <v>860</v>
      </c>
      <c r="D36" s="232" t="s">
        <v>25</v>
      </c>
      <c r="E36" s="82">
        <v>5.5</v>
      </c>
      <c r="F36" s="233">
        <v>2.5</v>
      </c>
      <c r="G36" s="233"/>
      <c r="H36" s="82">
        <v>2</v>
      </c>
      <c r="I36" s="232" t="s">
        <v>6</v>
      </c>
      <c r="J36" s="232"/>
      <c r="K36" s="232" t="s">
        <v>25</v>
      </c>
      <c r="L36" s="232" t="s">
        <v>6</v>
      </c>
      <c r="M36" s="232"/>
      <c r="N36" s="232">
        <v>2.5</v>
      </c>
      <c r="O36" s="232"/>
      <c r="P36" s="234"/>
    </row>
    <row r="37" spans="1:19" s="14" customFormat="1" ht="14.65" customHeight="1">
      <c r="A37" s="47" t="s">
        <v>27</v>
      </c>
      <c r="B37" s="38"/>
      <c r="C37" s="39"/>
      <c r="D37" s="40"/>
      <c r="E37" s="40"/>
      <c r="F37" s="40"/>
      <c r="G37" s="39"/>
      <c r="H37" s="39"/>
      <c r="I37" s="40"/>
      <c r="J37" s="38"/>
      <c r="K37" s="38"/>
      <c r="L37" s="38"/>
      <c r="M37" s="38"/>
      <c r="N37" s="38"/>
      <c r="O37" s="41"/>
      <c r="P37" s="40"/>
      <c r="Q37" s="15"/>
    </row>
    <row r="38" spans="1:19" s="14" customFormat="1" ht="14.65" customHeight="1">
      <c r="A38" s="35" t="s">
        <v>28</v>
      </c>
      <c r="B38" s="42"/>
      <c r="C38" s="43"/>
      <c r="D38" s="42"/>
      <c r="E38" s="42"/>
      <c r="F38" s="42"/>
      <c r="G38" s="43"/>
      <c r="H38" s="43"/>
      <c r="I38" s="42"/>
      <c r="J38" s="42"/>
      <c r="K38" s="42"/>
      <c r="L38" s="42"/>
      <c r="M38" s="42"/>
      <c r="N38" s="42"/>
      <c r="O38" s="44"/>
      <c r="P38" s="42"/>
      <c r="Q38" s="15"/>
    </row>
    <row r="39" spans="1:19" ht="14.65" customHeight="1">
      <c r="A39" s="60"/>
      <c r="B39" s="42"/>
      <c r="C39" s="60" t="s">
        <v>37</v>
      </c>
      <c r="D39" s="42"/>
      <c r="E39" s="59" t="s">
        <v>36</v>
      </c>
      <c r="F39" s="42"/>
      <c r="G39" s="42"/>
      <c r="H39" s="42"/>
      <c r="I39" s="45" t="s">
        <v>29</v>
      </c>
      <c r="J39" s="42"/>
      <c r="K39" s="42"/>
      <c r="L39" s="42"/>
      <c r="M39" s="42"/>
      <c r="N39" s="42"/>
      <c r="O39" s="42"/>
      <c r="P39" s="42"/>
    </row>
    <row r="40" spans="1:19" ht="21" customHeight="1">
      <c r="A40" s="36"/>
      <c r="B40" s="42"/>
      <c r="C40" s="43"/>
      <c r="D40" s="42"/>
      <c r="E40" s="42"/>
      <c r="F40" s="42"/>
      <c r="G40" s="43"/>
      <c r="H40" s="43"/>
      <c r="I40" s="40"/>
      <c r="J40" s="42"/>
      <c r="K40" s="42"/>
      <c r="L40" s="42"/>
      <c r="M40" s="42"/>
      <c r="N40" s="42"/>
      <c r="O40" s="44"/>
      <c r="P40" s="42"/>
    </row>
    <row r="41" spans="1:19" ht="21" customHeight="1">
      <c r="A41" s="35"/>
      <c r="B41" s="42"/>
      <c r="C41" s="43"/>
      <c r="D41" s="46"/>
      <c r="E41" s="42"/>
      <c r="F41" s="42"/>
      <c r="G41" s="43"/>
      <c r="H41" s="43"/>
      <c r="I41" s="42"/>
      <c r="J41" s="42"/>
      <c r="K41" s="42"/>
      <c r="L41" s="42"/>
      <c r="M41" s="42"/>
      <c r="N41" s="42"/>
      <c r="O41" s="44"/>
      <c r="P41" s="42"/>
    </row>
    <row r="42" spans="1:19" ht="21" customHeight="1">
      <c r="A42" s="37"/>
      <c r="B42" s="30"/>
      <c r="C42" s="31"/>
      <c r="D42" s="29"/>
      <c r="E42" s="29"/>
      <c r="F42" s="29"/>
      <c r="G42" s="31"/>
      <c r="H42" s="31"/>
      <c r="I42" s="42"/>
      <c r="J42" s="32"/>
      <c r="K42" s="32"/>
      <c r="L42" s="32"/>
      <c r="M42" s="32"/>
      <c r="N42" s="32"/>
      <c r="O42" s="33"/>
      <c r="P42" s="34"/>
    </row>
    <row r="43" spans="1:19" ht="21" customHeight="1">
      <c r="F43" s="61"/>
    </row>
    <row r="45" spans="1:19" ht="21" customHeight="1">
      <c r="A45" s="1"/>
      <c r="B45" s="1"/>
      <c r="P45" s="1"/>
    </row>
    <row r="46" spans="1:19" ht="21" customHeight="1">
      <c r="A46" s="1"/>
      <c r="B46" s="1"/>
      <c r="P46" s="1"/>
    </row>
    <row r="47" spans="1:19" ht="21" customHeight="1">
      <c r="A47" s="1"/>
      <c r="B47" s="1"/>
      <c r="P47" s="1"/>
    </row>
  </sheetData>
  <sheetProtection selectLockedCells="1" selectUnlockedCells="1"/>
  <mergeCells count="185">
    <mergeCell ref="S19:S20"/>
    <mergeCell ref="S16:S17"/>
    <mergeCell ref="S8:S9"/>
    <mergeCell ref="S11:S12"/>
    <mergeCell ref="U11:U12"/>
    <mergeCell ref="S14:S15"/>
    <mergeCell ref="S5:S6"/>
    <mergeCell ref="U5:U6"/>
    <mergeCell ref="A35:B35"/>
    <mergeCell ref="C35:D35"/>
    <mergeCell ref="F35:G35"/>
    <mergeCell ref="I35:K35"/>
    <mergeCell ref="L35:M35"/>
    <mergeCell ref="N35:P35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A36:B36"/>
    <mergeCell ref="C36:D36"/>
    <mergeCell ref="F36:G36"/>
    <mergeCell ref="I36:K36"/>
    <mergeCell ref="L36:M36"/>
    <mergeCell ref="N36:P36"/>
    <mergeCell ref="A33:B33"/>
    <mergeCell ref="C33:D33"/>
    <mergeCell ref="F33:G33"/>
    <mergeCell ref="I33:K33"/>
    <mergeCell ref="L33:M33"/>
    <mergeCell ref="N33:P33"/>
    <mergeCell ref="A34:B34"/>
    <mergeCell ref="C34:D34"/>
    <mergeCell ref="F34:G34"/>
    <mergeCell ref="I34:K34"/>
    <mergeCell ref="L34:M34"/>
    <mergeCell ref="N34:P34"/>
    <mergeCell ref="B29:B30"/>
    <mergeCell ref="D29:D30"/>
    <mergeCell ref="G29:G30"/>
    <mergeCell ref="I29:I30"/>
    <mergeCell ref="P29:P30"/>
    <mergeCell ref="J29:J30"/>
    <mergeCell ref="K29:K30"/>
    <mergeCell ref="L29:L30"/>
    <mergeCell ref="M29:M30"/>
    <mergeCell ref="N29:N30"/>
    <mergeCell ref="O29:O30"/>
    <mergeCell ref="N25:N26"/>
    <mergeCell ref="O25:O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27:P28"/>
    <mergeCell ref="B25:B26"/>
    <mergeCell ref="G25:G26"/>
    <mergeCell ref="I25:I26"/>
    <mergeCell ref="J25:J26"/>
    <mergeCell ref="K25:K26"/>
    <mergeCell ref="L25:L26"/>
    <mergeCell ref="M25:M26"/>
    <mergeCell ref="N21:N22"/>
    <mergeCell ref="O21:O22"/>
    <mergeCell ref="P21:P22"/>
    <mergeCell ref="B23:B24"/>
    <mergeCell ref="G23:G24"/>
    <mergeCell ref="I23:I24"/>
    <mergeCell ref="P23:P24"/>
    <mergeCell ref="J23:J24"/>
    <mergeCell ref="K23:K24"/>
    <mergeCell ref="L23:L24"/>
    <mergeCell ref="M23:M24"/>
    <mergeCell ref="N23:N24"/>
    <mergeCell ref="O23:O24"/>
    <mergeCell ref="B21:B22"/>
    <mergeCell ref="G21:G22"/>
    <mergeCell ref="I21:I22"/>
    <mergeCell ref="J21:J22"/>
    <mergeCell ref="K21:K22"/>
    <mergeCell ref="L21:L22"/>
    <mergeCell ref="M21:M22"/>
    <mergeCell ref="B17:B18"/>
    <mergeCell ref="G17:G18"/>
    <mergeCell ref="P17:P18"/>
    <mergeCell ref="B19:B20"/>
    <mergeCell ref="G19:G20"/>
    <mergeCell ref="I19:I20"/>
    <mergeCell ref="J19:J20"/>
    <mergeCell ref="K19:K20"/>
    <mergeCell ref="L19:L20"/>
    <mergeCell ref="M19:M20"/>
    <mergeCell ref="J17:J18"/>
    <mergeCell ref="K17:K18"/>
    <mergeCell ref="L17:L18"/>
    <mergeCell ref="M17:M18"/>
    <mergeCell ref="N17:N18"/>
    <mergeCell ref="O17:O18"/>
    <mergeCell ref="N19:N20"/>
    <mergeCell ref="O19:O20"/>
    <mergeCell ref="P19:P20"/>
    <mergeCell ref="P13:P14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G13:G14"/>
    <mergeCell ref="J13:J14"/>
    <mergeCell ref="K13:K14"/>
    <mergeCell ref="L13:L14"/>
    <mergeCell ref="M13:M14"/>
    <mergeCell ref="B11:B12"/>
    <mergeCell ref="G11:G12"/>
    <mergeCell ref="J11:J12"/>
    <mergeCell ref="K11:K12"/>
    <mergeCell ref="M11:M12"/>
    <mergeCell ref="L11:L12"/>
    <mergeCell ref="N11:N12"/>
    <mergeCell ref="O11:O12"/>
    <mergeCell ref="N13:N14"/>
    <mergeCell ref="O13:O14"/>
    <mergeCell ref="B9:B10"/>
    <mergeCell ref="B5:B6"/>
    <mergeCell ref="G5:G6"/>
    <mergeCell ref="I5:I6"/>
    <mergeCell ref="N5:N6"/>
    <mergeCell ref="O5:O6"/>
    <mergeCell ref="P5:P6"/>
    <mergeCell ref="G9:G10"/>
    <mergeCell ref="I9:I10"/>
    <mergeCell ref="J9:J10"/>
    <mergeCell ref="K9:K10"/>
    <mergeCell ref="N7:N8"/>
    <mergeCell ref="G7:G8"/>
    <mergeCell ref="J7:J8"/>
    <mergeCell ref="O7:O8"/>
    <mergeCell ref="K7:K8"/>
    <mergeCell ref="L7:L8"/>
    <mergeCell ref="M7:M8"/>
    <mergeCell ref="S22:S23"/>
    <mergeCell ref="S28:S29"/>
    <mergeCell ref="S25:S26"/>
    <mergeCell ref="U24:U25"/>
    <mergeCell ref="T18:T19"/>
    <mergeCell ref="T20:T21"/>
    <mergeCell ref="T26:T27"/>
    <mergeCell ref="A1:P1"/>
    <mergeCell ref="B2:P2"/>
    <mergeCell ref="B3:P3"/>
    <mergeCell ref="C4:D4"/>
    <mergeCell ref="E4:F4"/>
    <mergeCell ref="J5:J6"/>
    <mergeCell ref="K5:K6"/>
    <mergeCell ref="L5:L6"/>
    <mergeCell ref="M5:M6"/>
    <mergeCell ref="P7:P8"/>
    <mergeCell ref="P11:P12"/>
    <mergeCell ref="L9:L10"/>
    <mergeCell ref="M9:M10"/>
    <mergeCell ref="N9:N10"/>
    <mergeCell ref="O9:O10"/>
    <mergeCell ref="P9:P10"/>
    <mergeCell ref="B7:B8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7"/>
  <sheetViews>
    <sheetView view="pageBreakPreview" topLeftCell="A7" zoomScaleNormal="100" zoomScaleSheetLayoutView="100" workbookViewId="0">
      <selection activeCell="M15" sqref="M15:M1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185" t="s">
        <v>141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"/>
      <c r="R1" s="1"/>
      <c r="S1" s="1"/>
      <c r="T1" s="1"/>
      <c r="U1" s="1"/>
      <c r="V1" s="1"/>
      <c r="W1" s="1"/>
    </row>
    <row r="2" spans="1:32" s="57" customFormat="1" ht="23.25" customHeight="1">
      <c r="A2" s="55" t="s">
        <v>32</v>
      </c>
      <c r="B2" s="186" t="s">
        <v>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56"/>
      <c r="R2" s="56"/>
      <c r="S2" s="56"/>
      <c r="T2" s="56"/>
      <c r="U2" s="56"/>
      <c r="V2" s="56"/>
    </row>
    <row r="3" spans="1:32" s="57" customFormat="1" ht="23.25" customHeight="1" thickBot="1">
      <c r="A3" s="58" t="s">
        <v>34</v>
      </c>
      <c r="B3" s="188" t="s">
        <v>38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56"/>
      <c r="R3" s="56"/>
      <c r="S3" s="56"/>
      <c r="T3" s="56"/>
      <c r="U3" s="56"/>
      <c r="V3" s="56"/>
    </row>
    <row r="4" spans="1:32" s="76" customFormat="1" ht="27.6" customHeight="1" thickBot="1">
      <c r="A4" s="23" t="s">
        <v>0</v>
      </c>
      <c r="B4" s="24" t="s">
        <v>1</v>
      </c>
      <c r="C4" s="190" t="s">
        <v>2</v>
      </c>
      <c r="D4" s="191"/>
      <c r="E4" s="190" t="s">
        <v>3</v>
      </c>
      <c r="F4" s="192"/>
      <c r="G4" s="25" t="s">
        <v>4</v>
      </c>
      <c r="H4" s="26" t="s">
        <v>5</v>
      </c>
      <c r="I4" s="54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8" t="s">
        <v>14</v>
      </c>
      <c r="Q4" s="61"/>
      <c r="R4" s="130"/>
      <c r="S4" s="75"/>
      <c r="T4" s="133"/>
      <c r="U4" s="75"/>
      <c r="V4" s="133"/>
      <c r="W4" s="134"/>
      <c r="X4" s="75"/>
      <c r="Y4" s="135"/>
      <c r="Z4" s="131"/>
      <c r="AA4" s="131"/>
      <c r="AB4" s="131"/>
      <c r="AC4" s="131"/>
      <c r="AD4" s="131"/>
      <c r="AE4" s="131"/>
      <c r="AF4" s="132"/>
    </row>
    <row r="5" spans="1:32" ht="18" customHeight="1">
      <c r="A5" s="164">
        <v>43467</v>
      </c>
      <c r="B5" s="204" t="s">
        <v>155</v>
      </c>
      <c r="C5" s="167" t="s">
        <v>200</v>
      </c>
      <c r="D5" s="169" t="s">
        <v>41</v>
      </c>
      <c r="E5" s="170" t="s">
        <v>66</v>
      </c>
      <c r="F5" s="169" t="s">
        <v>42</v>
      </c>
      <c r="G5" s="205" t="s">
        <v>159</v>
      </c>
      <c r="H5" s="167" t="s">
        <v>76</v>
      </c>
      <c r="I5" s="207" t="s">
        <v>158</v>
      </c>
      <c r="J5" s="193">
        <v>5</v>
      </c>
      <c r="K5" s="193">
        <v>2.2000000000000002</v>
      </c>
      <c r="L5" s="193">
        <v>1.6</v>
      </c>
      <c r="M5" s="193">
        <v>1</v>
      </c>
      <c r="N5" s="193"/>
      <c r="O5" s="193">
        <v>1.6</v>
      </c>
      <c r="P5" s="209">
        <f t="shared" ref="P5:P9" si="0">(J5*70+K5*75+L5*25+M5*60+N5*120+O5*45)</f>
        <v>687</v>
      </c>
      <c r="R5" s="48"/>
    </row>
    <row r="6" spans="1:32" ht="18" customHeight="1">
      <c r="A6" s="22" t="s">
        <v>143</v>
      </c>
      <c r="B6" s="203"/>
      <c r="C6" s="146" t="s">
        <v>201</v>
      </c>
      <c r="D6" s="155"/>
      <c r="E6" s="163" t="s">
        <v>194</v>
      </c>
      <c r="F6" s="155"/>
      <c r="G6" s="206"/>
      <c r="H6" s="146" t="s">
        <v>77</v>
      </c>
      <c r="I6" s="208"/>
      <c r="J6" s="194"/>
      <c r="K6" s="194"/>
      <c r="L6" s="194"/>
      <c r="M6" s="194"/>
      <c r="N6" s="194"/>
      <c r="O6" s="194"/>
      <c r="P6" s="197" t="e">
        <v>#VALUE!</v>
      </c>
      <c r="R6" s="50"/>
    </row>
    <row r="7" spans="1:32" ht="17.649999999999999" customHeight="1">
      <c r="A7" s="21">
        <f>A5+1</f>
        <v>43468</v>
      </c>
      <c r="B7" s="200" t="s">
        <v>153</v>
      </c>
      <c r="C7" s="147" t="s">
        <v>195</v>
      </c>
      <c r="D7" s="148" t="s">
        <v>40</v>
      </c>
      <c r="E7" s="149" t="s">
        <v>69</v>
      </c>
      <c r="F7" s="148" t="s">
        <v>43</v>
      </c>
      <c r="G7" s="213" t="s">
        <v>159</v>
      </c>
      <c r="H7" s="149" t="s">
        <v>246</v>
      </c>
      <c r="I7" s="136"/>
      <c r="J7" s="211">
        <v>5.2</v>
      </c>
      <c r="K7" s="211">
        <v>2.4</v>
      </c>
      <c r="L7" s="211">
        <v>1.5</v>
      </c>
      <c r="M7" s="211"/>
      <c r="N7" s="211"/>
      <c r="O7" s="211">
        <v>2.1</v>
      </c>
      <c r="P7" s="195">
        <f t="shared" si="0"/>
        <v>676</v>
      </c>
      <c r="R7" s="48"/>
      <c r="S7" s="183"/>
      <c r="T7" s="48"/>
      <c r="U7" s="183"/>
    </row>
    <row r="8" spans="1:32" s="3" customFormat="1" ht="17.649999999999999" customHeight="1" thickBot="1">
      <c r="A8" s="74" t="s">
        <v>144</v>
      </c>
      <c r="B8" s="201"/>
      <c r="C8" s="150" t="s">
        <v>196</v>
      </c>
      <c r="D8" s="151"/>
      <c r="E8" s="152" t="s">
        <v>81</v>
      </c>
      <c r="F8" s="151"/>
      <c r="G8" s="214"/>
      <c r="H8" s="152" t="s">
        <v>247</v>
      </c>
      <c r="I8" s="137"/>
      <c r="J8" s="212"/>
      <c r="K8" s="212"/>
      <c r="L8" s="212"/>
      <c r="M8" s="212"/>
      <c r="N8" s="212"/>
      <c r="O8" s="212"/>
      <c r="P8" s="196" t="e">
        <v>#VALUE!</v>
      </c>
      <c r="R8" s="121"/>
      <c r="S8" s="183"/>
      <c r="T8" s="48"/>
      <c r="U8" s="183"/>
    </row>
    <row r="9" spans="1:32" ht="17.649999999999999" customHeight="1">
      <c r="A9" s="20">
        <f>A7+3</f>
        <v>43471</v>
      </c>
      <c r="B9" s="202" t="s">
        <v>154</v>
      </c>
      <c r="C9" s="146" t="s">
        <v>197</v>
      </c>
      <c r="D9" s="155" t="s">
        <v>42</v>
      </c>
      <c r="E9" s="146" t="s">
        <v>55</v>
      </c>
      <c r="F9" s="154" t="s">
        <v>41</v>
      </c>
      <c r="G9" s="206" t="s">
        <v>179</v>
      </c>
      <c r="H9" s="149" t="s">
        <v>160</v>
      </c>
      <c r="I9" s="207" t="s">
        <v>158</v>
      </c>
      <c r="J9" s="198">
        <v>5.4</v>
      </c>
      <c r="K9" s="198">
        <v>2</v>
      </c>
      <c r="L9" s="198">
        <v>1.7</v>
      </c>
      <c r="M9" s="198">
        <v>1</v>
      </c>
      <c r="N9" s="198"/>
      <c r="O9" s="198">
        <v>1.6</v>
      </c>
      <c r="P9" s="199">
        <f t="shared" si="0"/>
        <v>702.5</v>
      </c>
      <c r="R9" s="51"/>
      <c r="S9" s="17"/>
    </row>
    <row r="10" spans="1:32" s="3" customFormat="1" ht="17.649999999999999" customHeight="1">
      <c r="A10" s="22" t="s">
        <v>15</v>
      </c>
      <c r="B10" s="203"/>
      <c r="C10" s="144" t="s">
        <v>198</v>
      </c>
      <c r="D10" s="145"/>
      <c r="E10" s="144" t="s">
        <v>199</v>
      </c>
      <c r="F10" s="158"/>
      <c r="G10" s="210"/>
      <c r="H10" s="165" t="s">
        <v>161</v>
      </c>
      <c r="I10" s="208"/>
      <c r="J10" s="194"/>
      <c r="K10" s="194"/>
      <c r="L10" s="194"/>
      <c r="M10" s="194"/>
      <c r="N10" s="194"/>
      <c r="O10" s="194"/>
      <c r="P10" s="197" t="e">
        <v>#VALUE!</v>
      </c>
      <c r="R10" s="48"/>
      <c r="S10" s="129"/>
    </row>
    <row r="11" spans="1:32" ht="17.649999999999999" customHeight="1">
      <c r="A11" s="20">
        <f>A9+1</f>
        <v>43472</v>
      </c>
      <c r="B11" s="202" t="s">
        <v>153</v>
      </c>
      <c r="C11" s="142" t="s">
        <v>202</v>
      </c>
      <c r="D11" s="143" t="s">
        <v>42</v>
      </c>
      <c r="E11" s="149" t="s">
        <v>57</v>
      </c>
      <c r="F11" s="143" t="s">
        <v>40</v>
      </c>
      <c r="G11" s="213" t="s">
        <v>249</v>
      </c>
      <c r="H11" s="174" t="s">
        <v>74</v>
      </c>
      <c r="I11" s="139"/>
      <c r="J11" s="211">
        <v>5.0999999999999996</v>
      </c>
      <c r="K11" s="211">
        <v>2.1</v>
      </c>
      <c r="L11" s="211">
        <v>2</v>
      </c>
      <c r="M11" s="211"/>
      <c r="N11" s="211"/>
      <c r="O11" s="211">
        <v>1.8</v>
      </c>
      <c r="P11" s="195">
        <f t="shared" ref="P11" si="1">(J11*70+K11*75+L11*25+M11*60+N11*120+O11*45)</f>
        <v>645.5</v>
      </c>
    </row>
    <row r="12" spans="1:32" s="3" customFormat="1" ht="17.649999999999999" customHeight="1">
      <c r="A12" s="22" t="s">
        <v>146</v>
      </c>
      <c r="B12" s="203"/>
      <c r="C12" s="144" t="s">
        <v>203</v>
      </c>
      <c r="D12" s="145"/>
      <c r="E12" s="159" t="s">
        <v>78</v>
      </c>
      <c r="F12" s="145"/>
      <c r="G12" s="210"/>
      <c r="H12" s="146" t="s">
        <v>75</v>
      </c>
      <c r="I12" s="140"/>
      <c r="J12" s="194"/>
      <c r="K12" s="194"/>
      <c r="L12" s="194"/>
      <c r="M12" s="194"/>
      <c r="N12" s="194"/>
      <c r="O12" s="194"/>
      <c r="P12" s="197" t="e">
        <v>#VALUE!</v>
      </c>
      <c r="R12" s="48"/>
      <c r="S12" s="184"/>
    </row>
    <row r="13" spans="1:32" ht="17.649999999999999" customHeight="1">
      <c r="A13" s="21">
        <f>A11+1</f>
        <v>43473</v>
      </c>
      <c r="B13" s="216" t="s">
        <v>152</v>
      </c>
      <c r="C13" s="175" t="s">
        <v>67</v>
      </c>
      <c r="D13" s="176" t="s">
        <v>43</v>
      </c>
      <c r="E13" s="95" t="s">
        <v>205</v>
      </c>
      <c r="F13" s="176" t="s">
        <v>42</v>
      </c>
      <c r="G13" s="216" t="s">
        <v>180</v>
      </c>
      <c r="H13" s="178" t="s">
        <v>193</v>
      </c>
      <c r="I13" s="136"/>
      <c r="J13" s="211">
        <v>5.3</v>
      </c>
      <c r="K13" s="211">
        <v>2.4</v>
      </c>
      <c r="L13" s="211">
        <v>1.8</v>
      </c>
      <c r="M13" s="211"/>
      <c r="N13" s="211"/>
      <c r="O13" s="211">
        <v>2</v>
      </c>
      <c r="P13" s="195">
        <f t="shared" ref="P13:P25" si="2">(J13*70+K13*75+L13*25+M13*60+N13*120+O13*45)</f>
        <v>686</v>
      </c>
      <c r="R13" s="48"/>
      <c r="S13" s="184"/>
      <c r="T13" s="16"/>
    </row>
    <row r="14" spans="1:32" s="3" customFormat="1" ht="17.649999999999999" customHeight="1" thickBot="1">
      <c r="A14" s="22" t="s">
        <v>39</v>
      </c>
      <c r="B14" s="217"/>
      <c r="C14" s="179" t="s">
        <v>204</v>
      </c>
      <c r="D14" s="180"/>
      <c r="E14" s="92" t="s">
        <v>206</v>
      </c>
      <c r="F14" s="180"/>
      <c r="G14" s="217"/>
      <c r="H14" s="181" t="s">
        <v>84</v>
      </c>
      <c r="I14" s="168"/>
      <c r="J14" s="194"/>
      <c r="K14" s="194"/>
      <c r="L14" s="194"/>
      <c r="M14" s="194"/>
      <c r="N14" s="194"/>
      <c r="O14" s="194"/>
      <c r="P14" s="197" t="e">
        <v>#VALUE!</v>
      </c>
      <c r="T14" s="19"/>
    </row>
    <row r="15" spans="1:32" ht="17.649999999999999" customHeight="1">
      <c r="A15" s="21">
        <f>A13+1</f>
        <v>43474</v>
      </c>
      <c r="B15" s="200" t="s">
        <v>156</v>
      </c>
      <c r="C15" s="146" t="s">
        <v>207</v>
      </c>
      <c r="D15" s="143" t="s">
        <v>134</v>
      </c>
      <c r="E15" s="167" t="s">
        <v>136</v>
      </c>
      <c r="F15" s="148" t="s">
        <v>42</v>
      </c>
      <c r="G15" s="213" t="s">
        <v>159</v>
      </c>
      <c r="H15" s="142" t="s">
        <v>72</v>
      </c>
      <c r="I15" s="215" t="s">
        <v>158</v>
      </c>
      <c r="J15" s="211">
        <v>5.5</v>
      </c>
      <c r="K15" s="211">
        <v>1.8</v>
      </c>
      <c r="L15" s="211">
        <v>1.5</v>
      </c>
      <c r="M15" s="211">
        <v>1</v>
      </c>
      <c r="N15" s="211"/>
      <c r="O15" s="211">
        <v>1.9</v>
      </c>
      <c r="P15" s="195">
        <f t="shared" ref="P15:P17" si="3">(J15*70+K15*75+L15*25+M15*60+N15*120+O15*45)</f>
        <v>703</v>
      </c>
      <c r="R15" s="122"/>
    </row>
    <row r="16" spans="1:32" s="3" customFormat="1" ht="17.649999999999999" customHeight="1" thickBot="1">
      <c r="A16" s="22" t="s">
        <v>143</v>
      </c>
      <c r="B16" s="203"/>
      <c r="C16" s="146" t="s">
        <v>208</v>
      </c>
      <c r="D16" s="155"/>
      <c r="E16" s="156" t="s">
        <v>137</v>
      </c>
      <c r="F16" s="154"/>
      <c r="G16" s="210"/>
      <c r="H16" s="146" t="s">
        <v>73</v>
      </c>
      <c r="I16" s="208"/>
      <c r="J16" s="194"/>
      <c r="K16" s="194"/>
      <c r="L16" s="194"/>
      <c r="M16" s="194"/>
      <c r="N16" s="194"/>
      <c r="O16" s="194"/>
      <c r="P16" s="197" t="e">
        <v>#VALUE!</v>
      </c>
      <c r="R16" s="122"/>
      <c r="S16" s="120"/>
    </row>
    <row r="17" spans="1:31" ht="17.649999999999999" customHeight="1">
      <c r="A17" s="21">
        <f>A15+1</f>
        <v>43475</v>
      </c>
      <c r="B17" s="200" t="s">
        <v>153</v>
      </c>
      <c r="C17" s="142" t="s">
        <v>210</v>
      </c>
      <c r="D17" s="148" t="s">
        <v>44</v>
      </c>
      <c r="E17" s="142" t="s">
        <v>250</v>
      </c>
      <c r="F17" s="143" t="s">
        <v>42</v>
      </c>
      <c r="G17" s="213" t="s">
        <v>159</v>
      </c>
      <c r="H17" s="142" t="s">
        <v>175</v>
      </c>
      <c r="I17" s="141"/>
      <c r="J17" s="211">
        <v>5.3</v>
      </c>
      <c r="K17" s="211">
        <v>2.2999999999999998</v>
      </c>
      <c r="L17" s="211">
        <v>2</v>
      </c>
      <c r="M17" s="211"/>
      <c r="N17" s="211"/>
      <c r="O17" s="211">
        <v>1.8</v>
      </c>
      <c r="P17" s="195">
        <f t="shared" si="3"/>
        <v>674.5</v>
      </c>
      <c r="S17" s="7"/>
    </row>
    <row r="18" spans="1:31" s="8" customFormat="1" ht="17.649999999999999" customHeight="1" thickBot="1">
      <c r="A18" s="74" t="s">
        <v>144</v>
      </c>
      <c r="B18" s="201"/>
      <c r="C18" s="160" t="s">
        <v>209</v>
      </c>
      <c r="D18" s="151"/>
      <c r="E18" s="156" t="s">
        <v>252</v>
      </c>
      <c r="F18" s="153"/>
      <c r="G18" s="206"/>
      <c r="H18" s="156" t="s">
        <v>176</v>
      </c>
      <c r="I18" s="138"/>
      <c r="J18" s="212"/>
      <c r="K18" s="212"/>
      <c r="L18" s="212"/>
      <c r="M18" s="212"/>
      <c r="N18" s="212"/>
      <c r="O18" s="212"/>
      <c r="P18" s="197" t="e">
        <v>#VALUE!</v>
      </c>
    </row>
    <row r="19" spans="1:31" ht="17.649999999999999" customHeight="1">
      <c r="A19" s="164">
        <f>A17+3</f>
        <v>43478</v>
      </c>
      <c r="B19" s="204" t="s">
        <v>154</v>
      </c>
      <c r="C19" s="166" t="s">
        <v>222</v>
      </c>
      <c r="D19" s="154" t="s">
        <v>42</v>
      </c>
      <c r="E19" s="146" t="s">
        <v>60</v>
      </c>
      <c r="F19" s="154" t="s">
        <v>40</v>
      </c>
      <c r="G19" s="205" t="s">
        <v>179</v>
      </c>
      <c r="H19" s="167" t="s">
        <v>162</v>
      </c>
      <c r="I19" s="218" t="s">
        <v>167</v>
      </c>
      <c r="J19" s="193">
        <v>5.6</v>
      </c>
      <c r="K19" s="193">
        <v>1.8</v>
      </c>
      <c r="L19" s="193">
        <v>1.5</v>
      </c>
      <c r="M19" s="193">
        <v>1</v>
      </c>
      <c r="N19" s="193"/>
      <c r="O19" s="193">
        <v>1.6</v>
      </c>
      <c r="P19" s="209">
        <f t="shared" si="2"/>
        <v>696.5</v>
      </c>
      <c r="S19" s="120"/>
    </row>
    <row r="20" spans="1:31" ht="17.649999999999999" customHeight="1" thickBot="1">
      <c r="A20" s="22" t="s">
        <v>15</v>
      </c>
      <c r="B20" s="203"/>
      <c r="C20" s="161" t="s">
        <v>221</v>
      </c>
      <c r="D20" s="158"/>
      <c r="E20" s="144" t="s">
        <v>61</v>
      </c>
      <c r="F20" s="158"/>
      <c r="G20" s="210"/>
      <c r="H20" s="173" t="s">
        <v>163</v>
      </c>
      <c r="I20" s="219"/>
      <c r="J20" s="194"/>
      <c r="K20" s="194"/>
      <c r="L20" s="194"/>
      <c r="M20" s="194"/>
      <c r="N20" s="194"/>
      <c r="O20" s="194"/>
      <c r="P20" s="197"/>
      <c r="R20" s="120"/>
    </row>
    <row r="21" spans="1:31" s="2" customFormat="1" ht="17.649999999999999" customHeight="1">
      <c r="A21" s="20">
        <f>A19+1</f>
        <v>43479</v>
      </c>
      <c r="B21" s="202" t="s">
        <v>153</v>
      </c>
      <c r="C21" s="142" t="s">
        <v>220</v>
      </c>
      <c r="D21" s="143" t="s">
        <v>42</v>
      </c>
      <c r="E21" s="146" t="s">
        <v>58</v>
      </c>
      <c r="F21" s="155" t="s">
        <v>45</v>
      </c>
      <c r="G21" s="213" t="s">
        <v>181</v>
      </c>
      <c r="H21" s="146" t="s">
        <v>254</v>
      </c>
      <c r="I21" s="220" t="s">
        <v>169</v>
      </c>
      <c r="J21" s="211">
        <v>5</v>
      </c>
      <c r="K21" s="211">
        <v>2</v>
      </c>
      <c r="L21" s="211">
        <v>1.6</v>
      </c>
      <c r="M21" s="211"/>
      <c r="N21" s="211">
        <v>1</v>
      </c>
      <c r="O21" s="211">
        <v>1.6</v>
      </c>
      <c r="P21" s="209">
        <f t="shared" si="2"/>
        <v>732</v>
      </c>
      <c r="R21" s="123"/>
      <c r="S21" s="183"/>
      <c r="T21" s="119"/>
      <c r="U21" s="11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s="2" customFormat="1" ht="17.649999999999999" customHeight="1" thickBot="1">
      <c r="A22" s="22" t="s">
        <v>146</v>
      </c>
      <c r="B22" s="203"/>
      <c r="C22" s="144" t="s">
        <v>219</v>
      </c>
      <c r="D22" s="145"/>
      <c r="E22" s="144" t="s">
        <v>59</v>
      </c>
      <c r="F22" s="145"/>
      <c r="G22" s="210"/>
      <c r="H22" s="144" t="s">
        <v>256</v>
      </c>
      <c r="I22" s="221"/>
      <c r="J22" s="194"/>
      <c r="K22" s="194"/>
      <c r="L22" s="194"/>
      <c r="M22" s="194"/>
      <c r="N22" s="194"/>
      <c r="O22" s="194"/>
      <c r="P22" s="197"/>
      <c r="R22" s="124"/>
      <c r="S22" s="183"/>
      <c r="T22" s="119"/>
      <c r="U22" s="119"/>
      <c r="V22" s="70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s="2" customFormat="1" ht="17.649999999999999" customHeight="1">
      <c r="A23" s="21">
        <f>A21+1</f>
        <v>43480</v>
      </c>
      <c r="B23" s="216" t="s">
        <v>152</v>
      </c>
      <c r="C23" s="177" t="s">
        <v>54</v>
      </c>
      <c r="D23" s="182" t="s">
        <v>43</v>
      </c>
      <c r="E23" s="91" t="s">
        <v>211</v>
      </c>
      <c r="F23" s="176" t="s">
        <v>42</v>
      </c>
      <c r="G23" s="216" t="s">
        <v>180</v>
      </c>
      <c r="H23" s="175" t="s">
        <v>71</v>
      </c>
      <c r="I23" s="220"/>
      <c r="J23" s="211">
        <v>5.6</v>
      </c>
      <c r="K23" s="211">
        <v>2.2000000000000002</v>
      </c>
      <c r="L23" s="211">
        <v>1.6</v>
      </c>
      <c r="M23" s="211"/>
      <c r="N23" s="211"/>
      <c r="O23" s="211">
        <v>2</v>
      </c>
      <c r="P23" s="209">
        <f t="shared" si="2"/>
        <v>687</v>
      </c>
      <c r="R23" s="119"/>
      <c r="S23" s="48"/>
      <c r="T23" s="119"/>
      <c r="U23" s="119"/>
      <c r="V23" s="69"/>
    </row>
    <row r="24" spans="1:31" s="9" customFormat="1" ht="17.649999999999999" customHeight="1">
      <c r="A24" s="22" t="s">
        <v>39</v>
      </c>
      <c r="B24" s="217"/>
      <c r="C24" s="179" t="s">
        <v>259</v>
      </c>
      <c r="D24" s="180"/>
      <c r="E24" s="92" t="s">
        <v>212</v>
      </c>
      <c r="F24" s="180"/>
      <c r="G24" s="217"/>
      <c r="H24" s="179" t="s">
        <v>71</v>
      </c>
      <c r="I24" s="221"/>
      <c r="J24" s="194"/>
      <c r="K24" s="194"/>
      <c r="L24" s="194"/>
      <c r="M24" s="194"/>
      <c r="N24" s="194"/>
      <c r="O24" s="194"/>
      <c r="P24" s="197"/>
      <c r="R24" s="52"/>
      <c r="S24" s="48"/>
      <c r="T24" s="52"/>
      <c r="U24" s="52"/>
    </row>
    <row r="25" spans="1:31" s="2" customFormat="1" ht="17.649999999999999" customHeight="1">
      <c r="A25" s="21">
        <f>A23+1</f>
        <v>43481</v>
      </c>
      <c r="B25" s="200" t="s">
        <v>49</v>
      </c>
      <c r="C25" s="142" t="s">
        <v>223</v>
      </c>
      <c r="D25" s="143" t="s">
        <v>42</v>
      </c>
      <c r="E25" s="142" t="s">
        <v>64</v>
      </c>
      <c r="F25" s="143" t="s">
        <v>42</v>
      </c>
      <c r="G25" s="213" t="s">
        <v>159</v>
      </c>
      <c r="H25" s="142" t="s">
        <v>260</v>
      </c>
      <c r="I25" s="220" t="s">
        <v>168</v>
      </c>
      <c r="J25" s="211">
        <v>5.4</v>
      </c>
      <c r="K25" s="211">
        <v>2.2999999999999998</v>
      </c>
      <c r="L25" s="211">
        <v>1.5</v>
      </c>
      <c r="M25" s="211">
        <v>1</v>
      </c>
      <c r="N25" s="211"/>
      <c r="O25" s="211">
        <v>1.7</v>
      </c>
      <c r="P25" s="195">
        <f t="shared" si="2"/>
        <v>724.5</v>
      </c>
      <c r="R25" s="48"/>
      <c r="S25" s="184"/>
      <c r="T25" s="119"/>
      <c r="U25" s="119"/>
    </row>
    <row r="26" spans="1:31" s="9" customFormat="1" ht="17.649999999999999" customHeight="1">
      <c r="A26" s="22" t="s">
        <v>143</v>
      </c>
      <c r="B26" s="203"/>
      <c r="C26" s="144" t="s">
        <v>224</v>
      </c>
      <c r="D26" s="145"/>
      <c r="E26" s="144" t="s">
        <v>213</v>
      </c>
      <c r="F26" s="145"/>
      <c r="G26" s="210"/>
      <c r="H26" s="146" t="s">
        <v>262</v>
      </c>
      <c r="I26" s="221"/>
      <c r="J26" s="194"/>
      <c r="K26" s="194"/>
      <c r="L26" s="194"/>
      <c r="M26" s="194"/>
      <c r="N26" s="194"/>
      <c r="O26" s="194"/>
      <c r="P26" s="197" t="e">
        <v>#VALUE!</v>
      </c>
      <c r="R26" s="48"/>
      <c r="S26" s="184"/>
      <c r="T26" s="52"/>
      <c r="U26" s="52"/>
    </row>
    <row r="27" spans="1:31" s="2" customFormat="1" ht="17.649999999999999" customHeight="1">
      <c r="A27" s="21">
        <f>A25+1</f>
        <v>43482</v>
      </c>
      <c r="B27" s="200" t="s">
        <v>153</v>
      </c>
      <c r="C27" s="67" t="s">
        <v>217</v>
      </c>
      <c r="D27" s="200" t="s">
        <v>134</v>
      </c>
      <c r="E27" s="68" t="s">
        <v>62</v>
      </c>
      <c r="F27" s="200" t="s">
        <v>182</v>
      </c>
      <c r="G27" s="213" t="s">
        <v>159</v>
      </c>
      <c r="H27" s="68" t="s">
        <v>177</v>
      </c>
      <c r="I27" s="222"/>
      <c r="J27" s="211">
        <v>5.3</v>
      </c>
      <c r="K27" s="211">
        <v>2.4</v>
      </c>
      <c r="L27" s="211">
        <v>2</v>
      </c>
      <c r="M27" s="211"/>
      <c r="N27" s="211"/>
      <c r="O27" s="211">
        <v>2.1</v>
      </c>
      <c r="P27" s="195">
        <f t="shared" ref="P27:P29" si="4">(J27*70+K27*75+L27*25+M27*60+N27*120+O27*45)</f>
        <v>695.5</v>
      </c>
      <c r="R27" s="119"/>
      <c r="S27" s="119"/>
      <c r="T27" s="119"/>
      <c r="U27" s="119"/>
    </row>
    <row r="28" spans="1:31" s="10" customFormat="1" ht="17.649999999999999" customHeight="1" thickBot="1">
      <c r="A28" s="162" t="s">
        <v>144</v>
      </c>
      <c r="B28" s="202"/>
      <c r="C28" s="171" t="s">
        <v>218</v>
      </c>
      <c r="D28" s="202"/>
      <c r="E28" s="67" t="s">
        <v>63</v>
      </c>
      <c r="F28" s="202"/>
      <c r="G28" s="214"/>
      <c r="H28" s="66" t="s">
        <v>178</v>
      </c>
      <c r="I28" s="223"/>
      <c r="J28" s="198"/>
      <c r="K28" s="198"/>
      <c r="L28" s="198"/>
      <c r="M28" s="198"/>
      <c r="N28" s="198"/>
      <c r="O28" s="198"/>
      <c r="P28" s="199" t="e">
        <v>#VALUE!</v>
      </c>
      <c r="R28" s="53"/>
      <c r="S28" s="53"/>
      <c r="T28" s="53"/>
      <c r="U28" s="53"/>
    </row>
    <row r="29" spans="1:31" s="2" customFormat="1" ht="17.649999999999999" customHeight="1">
      <c r="A29" s="21">
        <f>A27+3</f>
        <v>43485</v>
      </c>
      <c r="B29" s="204" t="s">
        <v>154</v>
      </c>
      <c r="C29" s="172" t="s">
        <v>215</v>
      </c>
      <c r="D29" s="200" t="s">
        <v>134</v>
      </c>
      <c r="E29" s="167" t="s">
        <v>191</v>
      </c>
      <c r="F29" s="157" t="s">
        <v>42</v>
      </c>
      <c r="G29" s="205" t="s">
        <v>179</v>
      </c>
      <c r="H29" s="172" t="s">
        <v>164</v>
      </c>
      <c r="I29" s="224" t="s">
        <v>168</v>
      </c>
      <c r="J29" s="226">
        <v>5.4</v>
      </c>
      <c r="K29" s="226">
        <v>1.8</v>
      </c>
      <c r="L29" s="226">
        <v>1.6</v>
      </c>
      <c r="M29" s="226">
        <v>1</v>
      </c>
      <c r="N29" s="226"/>
      <c r="O29" s="226">
        <v>2</v>
      </c>
      <c r="P29" s="195">
        <f t="shared" si="4"/>
        <v>703</v>
      </c>
      <c r="R29" s="119"/>
      <c r="S29" s="119"/>
      <c r="T29" s="119"/>
      <c r="U29" s="119"/>
    </row>
    <row r="30" spans="1:31" s="9" customFormat="1" ht="17.649999999999999" customHeight="1" thickBot="1">
      <c r="A30" s="74" t="s">
        <v>145</v>
      </c>
      <c r="B30" s="201"/>
      <c r="C30" s="118" t="s">
        <v>216</v>
      </c>
      <c r="D30" s="202"/>
      <c r="E30" s="156" t="s">
        <v>214</v>
      </c>
      <c r="F30" s="151"/>
      <c r="G30" s="214"/>
      <c r="H30" s="66" t="s">
        <v>165</v>
      </c>
      <c r="I30" s="225"/>
      <c r="J30" s="227"/>
      <c r="K30" s="227"/>
      <c r="L30" s="227"/>
      <c r="M30" s="227"/>
      <c r="N30" s="227"/>
      <c r="O30" s="227"/>
      <c r="P30" s="199" t="e">
        <v>#VALUE!</v>
      </c>
      <c r="R30" s="52"/>
      <c r="S30" s="52"/>
      <c r="T30" s="52"/>
      <c r="U30" s="52"/>
    </row>
    <row r="31" spans="1:31" s="9" customFormat="1" ht="17.649999999999999" hidden="1" customHeight="1">
      <c r="A31" s="63">
        <v>43008</v>
      </c>
      <c r="B31" s="246" t="s">
        <v>35</v>
      </c>
      <c r="C31" s="77"/>
      <c r="D31" s="248"/>
      <c r="E31" s="77"/>
      <c r="F31" s="248"/>
      <c r="G31" s="248"/>
      <c r="H31" s="78"/>
      <c r="I31" s="249"/>
      <c r="J31" s="251"/>
      <c r="K31" s="228"/>
      <c r="L31" s="228"/>
      <c r="M31" s="228"/>
      <c r="N31" s="228"/>
      <c r="O31" s="228"/>
      <c r="P31" s="244"/>
      <c r="R31" s="52"/>
      <c r="S31" s="52"/>
      <c r="T31" s="52"/>
      <c r="U31" s="52"/>
    </row>
    <row r="32" spans="1:31" s="9" customFormat="1" ht="17.649999999999999" hidden="1" customHeight="1" thickBot="1">
      <c r="A32" s="64" t="s">
        <v>31</v>
      </c>
      <c r="B32" s="247"/>
      <c r="C32" s="62"/>
      <c r="D32" s="247"/>
      <c r="E32" s="62"/>
      <c r="F32" s="247"/>
      <c r="G32" s="247"/>
      <c r="H32" s="65"/>
      <c r="I32" s="250"/>
      <c r="J32" s="252"/>
      <c r="K32" s="229"/>
      <c r="L32" s="229"/>
      <c r="M32" s="229"/>
      <c r="N32" s="229"/>
      <c r="O32" s="229"/>
      <c r="P32" s="245"/>
      <c r="R32" s="52"/>
      <c r="S32" s="52"/>
      <c r="T32" s="52"/>
      <c r="U32" s="52"/>
    </row>
    <row r="33" spans="1:21" s="13" customFormat="1" ht="14.25" customHeight="1">
      <c r="A33" s="235" t="s">
        <v>16</v>
      </c>
      <c r="B33" s="236"/>
      <c r="C33" s="237" t="s">
        <v>17</v>
      </c>
      <c r="D33" s="237"/>
      <c r="E33" s="73" t="s">
        <v>18</v>
      </c>
      <c r="F33" s="237" t="s">
        <v>19</v>
      </c>
      <c r="G33" s="237"/>
      <c r="H33" s="73" t="s">
        <v>20</v>
      </c>
      <c r="I33" s="237" t="s">
        <v>21</v>
      </c>
      <c r="J33" s="237"/>
      <c r="K33" s="237"/>
      <c r="L33" s="237" t="s">
        <v>22</v>
      </c>
      <c r="M33" s="237"/>
      <c r="N33" s="237" t="s">
        <v>23</v>
      </c>
      <c r="O33" s="237"/>
      <c r="P33" s="238"/>
      <c r="Q33" s="11"/>
      <c r="R33" s="125"/>
      <c r="S33" s="125"/>
      <c r="T33" s="126"/>
      <c r="U33" s="126"/>
    </row>
    <row r="34" spans="1:21" s="14" customFormat="1" ht="14.65" customHeight="1">
      <c r="A34" s="239" t="s">
        <v>24</v>
      </c>
      <c r="B34" s="240"/>
      <c r="C34" s="241">
        <v>670</v>
      </c>
      <c r="D34" s="241" t="s">
        <v>25</v>
      </c>
      <c r="E34" s="72">
        <v>4.5</v>
      </c>
      <c r="F34" s="242">
        <v>2</v>
      </c>
      <c r="G34" s="242"/>
      <c r="H34" s="72">
        <v>1.5</v>
      </c>
      <c r="I34" s="241" t="s">
        <v>6</v>
      </c>
      <c r="J34" s="241"/>
      <c r="K34" s="241" t="s">
        <v>25</v>
      </c>
      <c r="L34" s="241" t="s">
        <v>6</v>
      </c>
      <c r="M34" s="241"/>
      <c r="N34" s="241">
        <v>2</v>
      </c>
      <c r="O34" s="241"/>
      <c r="P34" s="243"/>
      <c r="Q34" s="15"/>
      <c r="R34" s="127"/>
      <c r="S34" s="127"/>
      <c r="T34" s="127"/>
      <c r="U34" s="127"/>
    </row>
    <row r="35" spans="1:21" s="14" customFormat="1" ht="14.65" customHeight="1">
      <c r="A35" s="239" t="s">
        <v>26</v>
      </c>
      <c r="B35" s="240"/>
      <c r="C35" s="241">
        <v>770</v>
      </c>
      <c r="D35" s="241" t="s">
        <v>25</v>
      </c>
      <c r="E35" s="72">
        <v>5</v>
      </c>
      <c r="F35" s="242">
        <v>2</v>
      </c>
      <c r="G35" s="242"/>
      <c r="H35" s="72">
        <v>2</v>
      </c>
      <c r="I35" s="241" t="s">
        <v>6</v>
      </c>
      <c r="J35" s="241"/>
      <c r="K35" s="241" t="s">
        <v>25</v>
      </c>
      <c r="L35" s="241" t="s">
        <v>6</v>
      </c>
      <c r="M35" s="241"/>
      <c r="N35" s="241">
        <v>2.5</v>
      </c>
      <c r="O35" s="241"/>
      <c r="P35" s="243"/>
      <c r="R35" s="127"/>
      <c r="S35" s="127"/>
      <c r="T35" s="127"/>
      <c r="U35" s="127"/>
    </row>
    <row r="36" spans="1:21" s="14" customFormat="1" ht="14.65" customHeight="1" thickBot="1">
      <c r="A36" s="230" t="s">
        <v>30</v>
      </c>
      <c r="B36" s="231"/>
      <c r="C36" s="232">
        <v>860</v>
      </c>
      <c r="D36" s="232" t="s">
        <v>25</v>
      </c>
      <c r="E36" s="71">
        <v>5.5</v>
      </c>
      <c r="F36" s="233">
        <v>2.5</v>
      </c>
      <c r="G36" s="233"/>
      <c r="H36" s="71">
        <v>2</v>
      </c>
      <c r="I36" s="232" t="s">
        <v>6</v>
      </c>
      <c r="J36" s="232"/>
      <c r="K36" s="232" t="s">
        <v>25</v>
      </c>
      <c r="L36" s="232" t="s">
        <v>6</v>
      </c>
      <c r="M36" s="232"/>
      <c r="N36" s="232">
        <v>2.5</v>
      </c>
      <c r="O36" s="232"/>
      <c r="P36" s="234"/>
      <c r="R36" s="127"/>
      <c r="S36" s="127"/>
      <c r="T36" s="127"/>
      <c r="U36" s="127"/>
    </row>
    <row r="37" spans="1:21" s="14" customFormat="1" ht="14.65" customHeight="1">
      <c r="A37" s="47" t="s">
        <v>27</v>
      </c>
      <c r="B37" s="38"/>
      <c r="C37" s="39"/>
      <c r="D37" s="40"/>
      <c r="E37" s="40"/>
      <c r="F37" s="40"/>
      <c r="G37" s="39"/>
      <c r="H37" s="39"/>
      <c r="I37" s="40"/>
      <c r="J37" s="38"/>
      <c r="K37" s="38"/>
      <c r="L37" s="38"/>
      <c r="M37" s="38"/>
      <c r="N37" s="38"/>
      <c r="O37" s="41"/>
      <c r="P37" s="40"/>
      <c r="Q37" s="15"/>
    </row>
    <row r="38" spans="1:21" s="14" customFormat="1" ht="14.65" customHeight="1">
      <c r="A38" s="35" t="s">
        <v>28</v>
      </c>
      <c r="B38" s="42"/>
      <c r="C38" s="43"/>
      <c r="D38" s="42"/>
      <c r="E38" s="42"/>
      <c r="F38" s="42"/>
      <c r="G38" s="43"/>
      <c r="H38" s="43"/>
      <c r="I38" s="42"/>
      <c r="J38" s="42"/>
      <c r="K38" s="42"/>
      <c r="L38" s="42"/>
      <c r="M38" s="42"/>
      <c r="N38" s="42"/>
      <c r="O38" s="44"/>
      <c r="P38" s="42"/>
      <c r="Q38" s="15"/>
    </row>
    <row r="39" spans="1:21" ht="14.65" customHeight="1">
      <c r="A39" s="60"/>
      <c r="B39" s="42"/>
      <c r="C39" s="60" t="s">
        <v>37</v>
      </c>
      <c r="D39" s="42"/>
      <c r="E39" s="59" t="s">
        <v>36</v>
      </c>
      <c r="F39" s="42"/>
      <c r="G39" s="42"/>
      <c r="H39" s="42"/>
      <c r="I39" s="45" t="s">
        <v>29</v>
      </c>
      <c r="J39" s="42"/>
      <c r="K39" s="42"/>
      <c r="L39" s="42"/>
      <c r="M39" s="42"/>
      <c r="N39" s="42"/>
      <c r="O39" s="42"/>
      <c r="P39" s="42"/>
    </row>
    <row r="40" spans="1:21" ht="21" customHeight="1">
      <c r="A40" s="36"/>
      <c r="B40" s="42"/>
      <c r="C40" s="43"/>
      <c r="D40" s="42"/>
      <c r="E40" s="42"/>
      <c r="F40" s="42"/>
      <c r="G40" s="43"/>
      <c r="H40" s="43"/>
      <c r="I40" s="40"/>
      <c r="J40" s="42"/>
      <c r="K40" s="42"/>
      <c r="L40" s="42"/>
      <c r="M40" s="42"/>
      <c r="N40" s="42"/>
      <c r="O40" s="44"/>
      <c r="P40" s="42"/>
    </row>
    <row r="41" spans="1:21" ht="21" customHeight="1">
      <c r="A41" s="35"/>
      <c r="B41" s="42"/>
      <c r="C41" s="43"/>
      <c r="D41" s="46"/>
      <c r="E41" s="42"/>
      <c r="F41" s="42"/>
      <c r="G41" s="43"/>
      <c r="H41" s="43"/>
      <c r="I41" s="42"/>
      <c r="J41" s="42"/>
      <c r="K41" s="42"/>
      <c r="L41" s="42"/>
      <c r="M41" s="42"/>
      <c r="N41" s="42"/>
      <c r="O41" s="44"/>
      <c r="P41" s="42"/>
    </row>
    <row r="42" spans="1:21" ht="21" customHeight="1">
      <c r="A42" s="37"/>
      <c r="B42" s="30"/>
      <c r="C42" s="31"/>
      <c r="D42" s="29"/>
      <c r="E42" s="29"/>
      <c r="F42" s="29"/>
      <c r="G42" s="31"/>
      <c r="H42" s="31"/>
      <c r="I42" s="42"/>
      <c r="J42" s="32"/>
      <c r="K42" s="32"/>
      <c r="L42" s="32"/>
      <c r="M42" s="32"/>
      <c r="N42" s="32"/>
      <c r="O42" s="33"/>
      <c r="P42" s="34"/>
    </row>
    <row r="43" spans="1:21" ht="21" customHeight="1">
      <c r="F43" s="61"/>
    </row>
    <row r="45" spans="1:21" ht="21" customHeight="1">
      <c r="A45" s="1"/>
      <c r="B45" s="1"/>
      <c r="P45" s="1"/>
    </row>
    <row r="46" spans="1:21" ht="21" customHeight="1">
      <c r="A46" s="1"/>
      <c r="B46" s="1"/>
      <c r="P46" s="1"/>
    </row>
    <row r="47" spans="1:21" ht="21" customHeight="1">
      <c r="A47" s="1"/>
      <c r="B47" s="1"/>
      <c r="P47" s="1"/>
    </row>
  </sheetData>
  <sheetProtection selectLockedCells="1" selectUnlockedCells="1"/>
  <mergeCells count="175">
    <mergeCell ref="A1:P1"/>
    <mergeCell ref="B2:P2"/>
    <mergeCell ref="B3:P3"/>
    <mergeCell ref="C4:D4"/>
    <mergeCell ref="E4:F4"/>
    <mergeCell ref="K7:K8"/>
    <mergeCell ref="L7:L8"/>
    <mergeCell ref="M7:M8"/>
    <mergeCell ref="N7:N8"/>
    <mergeCell ref="O7:O8"/>
    <mergeCell ref="P7:P8"/>
    <mergeCell ref="G5:G6"/>
    <mergeCell ref="I5:I6"/>
    <mergeCell ref="J5:J6"/>
    <mergeCell ref="S12:S13"/>
    <mergeCell ref="S7:S8"/>
    <mergeCell ref="U7:U8"/>
    <mergeCell ref="P11:P12"/>
    <mergeCell ref="B11:B12"/>
    <mergeCell ref="G11:G12"/>
    <mergeCell ref="J11:J12"/>
    <mergeCell ref="K11:K12"/>
    <mergeCell ref="M5:M6"/>
    <mergeCell ref="N5:N6"/>
    <mergeCell ref="O5:O6"/>
    <mergeCell ref="P5:P6"/>
    <mergeCell ref="K5:K6"/>
    <mergeCell ref="L5:L6"/>
    <mergeCell ref="K9:K10"/>
    <mergeCell ref="L9:L10"/>
    <mergeCell ref="M9:M10"/>
    <mergeCell ref="N9:N10"/>
    <mergeCell ref="O9:O10"/>
    <mergeCell ref="P9:P10"/>
    <mergeCell ref="B7:B8"/>
    <mergeCell ref="G7:G8"/>
    <mergeCell ref="J7:J8"/>
    <mergeCell ref="B5:B6"/>
    <mergeCell ref="O11:O12"/>
    <mergeCell ref="J13:J14"/>
    <mergeCell ref="K13:K14"/>
    <mergeCell ref="L13:L14"/>
    <mergeCell ref="M13:M14"/>
    <mergeCell ref="L11:L12"/>
    <mergeCell ref="M11:M12"/>
    <mergeCell ref="N11:N12"/>
    <mergeCell ref="B9:B10"/>
    <mergeCell ref="G9:G10"/>
    <mergeCell ref="I9:I10"/>
    <mergeCell ref="J9:J10"/>
    <mergeCell ref="N13:N14"/>
    <mergeCell ref="O13:O14"/>
    <mergeCell ref="P13:P14"/>
    <mergeCell ref="B15:B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G13:G14"/>
    <mergeCell ref="N17:N18"/>
    <mergeCell ref="O17:O18"/>
    <mergeCell ref="P17:P18"/>
    <mergeCell ref="B19:B20"/>
    <mergeCell ref="G19:G20"/>
    <mergeCell ref="I19:I20"/>
    <mergeCell ref="P19:P20"/>
    <mergeCell ref="J19:J20"/>
    <mergeCell ref="K19:K20"/>
    <mergeCell ref="L19:L20"/>
    <mergeCell ref="M19:M20"/>
    <mergeCell ref="N19:N20"/>
    <mergeCell ref="O19:O20"/>
    <mergeCell ref="B17:B18"/>
    <mergeCell ref="G17:G18"/>
    <mergeCell ref="J17:J18"/>
    <mergeCell ref="K17:K18"/>
    <mergeCell ref="L17:L18"/>
    <mergeCell ref="M17:M18"/>
    <mergeCell ref="P23:P24"/>
    <mergeCell ref="B25:B26"/>
    <mergeCell ref="G25:G26"/>
    <mergeCell ref="I25:I26"/>
    <mergeCell ref="J25:J26"/>
    <mergeCell ref="K25:K26"/>
    <mergeCell ref="L25:L26"/>
    <mergeCell ref="N21:N22"/>
    <mergeCell ref="O21:O22"/>
    <mergeCell ref="P21:P22"/>
    <mergeCell ref="B23:B24"/>
    <mergeCell ref="G23:G24"/>
    <mergeCell ref="I23:I24"/>
    <mergeCell ref="J23:J24"/>
    <mergeCell ref="K23:K24"/>
    <mergeCell ref="L23:L24"/>
    <mergeCell ref="B21:B22"/>
    <mergeCell ref="G21:G22"/>
    <mergeCell ref="I21:I22"/>
    <mergeCell ref="J21:J22"/>
    <mergeCell ref="K21:K22"/>
    <mergeCell ref="L21:L22"/>
    <mergeCell ref="M21:M22"/>
    <mergeCell ref="B27:B28"/>
    <mergeCell ref="D27:D28"/>
    <mergeCell ref="F27:F28"/>
    <mergeCell ref="G27:G28"/>
    <mergeCell ref="I27:I28"/>
    <mergeCell ref="J27:J28"/>
    <mergeCell ref="M23:M24"/>
    <mergeCell ref="N23:N24"/>
    <mergeCell ref="O23:O24"/>
    <mergeCell ref="K27:K28"/>
    <mergeCell ref="L27:L28"/>
    <mergeCell ref="M27:M28"/>
    <mergeCell ref="N27:N28"/>
    <mergeCell ref="O27:O28"/>
    <mergeCell ref="P27:P28"/>
    <mergeCell ref="M25:M26"/>
    <mergeCell ref="N25:N26"/>
    <mergeCell ref="O25:O26"/>
    <mergeCell ref="P25:P26"/>
    <mergeCell ref="K29:K30"/>
    <mergeCell ref="L29:L30"/>
    <mergeCell ref="M29:M30"/>
    <mergeCell ref="N29:N30"/>
    <mergeCell ref="O29:O30"/>
    <mergeCell ref="P29:P30"/>
    <mergeCell ref="L33:M33"/>
    <mergeCell ref="B29:B30"/>
    <mergeCell ref="D29:D30"/>
    <mergeCell ref="G29:G30"/>
    <mergeCell ref="I29:I30"/>
    <mergeCell ref="J29:J30"/>
    <mergeCell ref="N33:P33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S25:S26"/>
    <mergeCell ref="S21:S22"/>
    <mergeCell ref="A36:B36"/>
    <mergeCell ref="C36:D36"/>
    <mergeCell ref="F36:G36"/>
    <mergeCell ref="I36:K36"/>
    <mergeCell ref="L36:M36"/>
    <mergeCell ref="N36:P36"/>
    <mergeCell ref="A35:B35"/>
    <mergeCell ref="C35:D35"/>
    <mergeCell ref="F35:G35"/>
    <mergeCell ref="I35:K35"/>
    <mergeCell ref="L35:M35"/>
    <mergeCell ref="N35:P35"/>
    <mergeCell ref="A34:B34"/>
    <mergeCell ref="C34:D34"/>
    <mergeCell ref="F34:G34"/>
    <mergeCell ref="I34:K34"/>
    <mergeCell ref="L34:M34"/>
    <mergeCell ref="N34:P34"/>
    <mergeCell ref="A33:B33"/>
    <mergeCell ref="C33:D33"/>
    <mergeCell ref="F33:G33"/>
    <mergeCell ref="I33:K33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44"/>
  <sheetViews>
    <sheetView tabSelected="1" view="pageBreakPreview" zoomScale="84" zoomScaleNormal="100" zoomScaleSheetLayoutView="84" workbookViewId="0">
      <selection activeCell="K14" sqref="K14"/>
    </sheetView>
  </sheetViews>
  <sheetFormatPr defaultColWidth="8.875" defaultRowHeight="21" customHeight="1"/>
  <cols>
    <col min="1" max="1" width="8.625" style="4" customWidth="1"/>
    <col min="2" max="2" width="22" style="111" customWidth="1"/>
    <col min="3" max="3" width="10.625" style="5" customWidth="1"/>
    <col min="4" max="4" width="16.375" style="1" customWidth="1"/>
    <col min="5" max="5" width="3" style="1" customWidth="1"/>
    <col min="6" max="6" width="14.25" style="1" customWidth="1"/>
    <col min="7" max="7" width="3" style="1" customWidth="1"/>
    <col min="8" max="8" width="10.75" style="1" customWidth="1"/>
    <col min="9" max="9" width="15.375" style="1" customWidth="1"/>
    <col min="10" max="10" width="5.75" style="1" customWidth="1"/>
    <col min="11" max="11" width="21.375" style="111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4" s="2" customFormat="1" ht="21" customHeight="1" thickBot="1">
      <c r="A1" s="270" t="s">
        <v>142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1"/>
      <c r="T1" s="1"/>
      <c r="U1" s="1"/>
      <c r="V1" s="1"/>
      <c r="W1" s="1"/>
      <c r="X1" s="1"/>
      <c r="Y1" s="1"/>
    </row>
    <row r="2" spans="1:34" s="76" customFormat="1" ht="27.6" customHeight="1" thickBot="1">
      <c r="A2" s="23" t="s">
        <v>0</v>
      </c>
      <c r="B2" s="96" t="s">
        <v>85</v>
      </c>
      <c r="C2" s="24" t="s">
        <v>1</v>
      </c>
      <c r="D2" s="190" t="s">
        <v>2</v>
      </c>
      <c r="E2" s="191"/>
      <c r="F2" s="190" t="s">
        <v>3</v>
      </c>
      <c r="G2" s="192"/>
      <c r="H2" s="25" t="s">
        <v>4</v>
      </c>
      <c r="I2" s="26" t="s">
        <v>5</v>
      </c>
      <c r="J2" s="54" t="s">
        <v>86</v>
      </c>
      <c r="K2" s="97" t="s">
        <v>87</v>
      </c>
      <c r="L2" s="98" t="s">
        <v>88</v>
      </c>
      <c r="M2" s="27" t="s">
        <v>89</v>
      </c>
      <c r="N2" s="27" t="s">
        <v>90</v>
      </c>
      <c r="O2" s="27" t="s">
        <v>91</v>
      </c>
      <c r="P2" s="27" t="s">
        <v>92</v>
      </c>
      <c r="Q2" s="27" t="s">
        <v>93</v>
      </c>
      <c r="R2" s="28" t="s">
        <v>94</v>
      </c>
      <c r="S2" s="61"/>
      <c r="T2" s="130"/>
      <c r="U2" s="75"/>
      <c r="V2" s="133"/>
      <c r="W2" s="75"/>
      <c r="X2" s="133"/>
      <c r="Y2" s="134"/>
      <c r="Z2" s="75"/>
      <c r="AA2" s="135"/>
      <c r="AB2" s="131"/>
      <c r="AC2" s="131"/>
      <c r="AD2" s="131"/>
      <c r="AE2" s="131"/>
      <c r="AF2" s="131"/>
      <c r="AG2" s="131"/>
      <c r="AH2" s="132"/>
    </row>
    <row r="3" spans="1:34" ht="18" customHeight="1">
      <c r="A3" s="164">
        <v>43467</v>
      </c>
      <c r="B3" s="105" t="s">
        <v>95</v>
      </c>
      <c r="C3" s="204" t="s">
        <v>155</v>
      </c>
      <c r="D3" s="167" t="s">
        <v>51</v>
      </c>
      <c r="E3" s="169" t="s">
        <v>41</v>
      </c>
      <c r="F3" s="170" t="s">
        <v>66</v>
      </c>
      <c r="G3" s="169" t="s">
        <v>42</v>
      </c>
      <c r="H3" s="205" t="s">
        <v>159</v>
      </c>
      <c r="I3" s="167" t="s">
        <v>76</v>
      </c>
      <c r="J3" s="207" t="s">
        <v>158</v>
      </c>
      <c r="K3" s="105" t="s">
        <v>170</v>
      </c>
      <c r="L3" s="193">
        <v>5</v>
      </c>
      <c r="M3" s="193">
        <v>2.2000000000000002</v>
      </c>
      <c r="N3" s="193">
        <v>1.6</v>
      </c>
      <c r="O3" s="193">
        <v>1</v>
      </c>
      <c r="P3" s="193"/>
      <c r="Q3" s="193">
        <v>1.6</v>
      </c>
      <c r="R3" s="209">
        <f t="shared" ref="R3:R7" si="0">(L3*70+M3*75+N3*25+O3*60+P3*120+Q3*45)</f>
        <v>687</v>
      </c>
      <c r="T3" s="48"/>
      <c r="V3" s="61"/>
      <c r="W3" s="61"/>
      <c r="X3" s="61"/>
      <c r="Y3" s="61"/>
    </row>
    <row r="4" spans="1:34" ht="18" customHeight="1">
      <c r="A4" s="22" t="s">
        <v>143</v>
      </c>
      <c r="B4" s="100" t="s">
        <v>97</v>
      </c>
      <c r="C4" s="203"/>
      <c r="D4" s="146" t="s">
        <v>52</v>
      </c>
      <c r="E4" s="155"/>
      <c r="F4" s="163" t="s">
        <v>65</v>
      </c>
      <c r="G4" s="155"/>
      <c r="H4" s="206"/>
      <c r="I4" s="146" t="s">
        <v>77</v>
      </c>
      <c r="J4" s="208"/>
      <c r="K4" s="106" t="s">
        <v>101</v>
      </c>
      <c r="L4" s="194"/>
      <c r="M4" s="194"/>
      <c r="N4" s="194"/>
      <c r="O4" s="194"/>
      <c r="P4" s="194"/>
      <c r="Q4" s="194"/>
      <c r="R4" s="197" t="e">
        <v>#VALUE!</v>
      </c>
      <c r="T4" s="102"/>
      <c r="V4" s="61"/>
      <c r="W4" s="61"/>
      <c r="X4" s="61"/>
      <c r="Y4" s="61"/>
    </row>
    <row r="5" spans="1:34" ht="17.649999999999999" customHeight="1">
      <c r="A5" s="21">
        <f>A3+1</f>
        <v>43468</v>
      </c>
      <c r="B5" s="101" t="s">
        <v>98</v>
      </c>
      <c r="C5" s="200" t="s">
        <v>153</v>
      </c>
      <c r="D5" s="147" t="s">
        <v>48</v>
      </c>
      <c r="E5" s="148" t="s">
        <v>40</v>
      </c>
      <c r="F5" s="149" t="s">
        <v>69</v>
      </c>
      <c r="G5" s="148" t="s">
        <v>43</v>
      </c>
      <c r="H5" s="213" t="s">
        <v>159</v>
      </c>
      <c r="I5" s="149" t="s">
        <v>246</v>
      </c>
      <c r="J5" s="136"/>
      <c r="K5" s="101" t="s">
        <v>245</v>
      </c>
      <c r="L5" s="211">
        <v>5.2</v>
      </c>
      <c r="M5" s="211">
        <v>2.4</v>
      </c>
      <c r="N5" s="211">
        <v>1.5</v>
      </c>
      <c r="O5" s="211"/>
      <c r="P5" s="211"/>
      <c r="Q5" s="211">
        <v>2.1</v>
      </c>
      <c r="R5" s="195">
        <f t="shared" si="0"/>
        <v>676</v>
      </c>
      <c r="T5" s="103"/>
      <c r="U5" s="17"/>
      <c r="V5" s="61"/>
      <c r="W5" s="61"/>
      <c r="X5" s="61"/>
      <c r="Y5" s="61"/>
    </row>
    <row r="6" spans="1:34" s="3" customFormat="1" ht="17.649999999999999" customHeight="1" thickBot="1">
      <c r="A6" s="74" t="s">
        <v>144</v>
      </c>
      <c r="B6" s="104" t="s">
        <v>99</v>
      </c>
      <c r="C6" s="201"/>
      <c r="D6" s="150" t="s">
        <v>70</v>
      </c>
      <c r="E6" s="151"/>
      <c r="F6" s="152" t="s">
        <v>81</v>
      </c>
      <c r="G6" s="151"/>
      <c r="H6" s="214"/>
      <c r="I6" s="152" t="s">
        <v>247</v>
      </c>
      <c r="J6" s="137"/>
      <c r="K6" s="104" t="s">
        <v>171</v>
      </c>
      <c r="L6" s="212"/>
      <c r="M6" s="212"/>
      <c r="N6" s="212"/>
      <c r="O6" s="212"/>
      <c r="P6" s="212"/>
      <c r="Q6" s="212"/>
      <c r="R6" s="196" t="e">
        <v>#VALUE!</v>
      </c>
      <c r="T6" s="102"/>
      <c r="U6" s="18"/>
      <c r="V6" s="84"/>
      <c r="W6" s="84"/>
      <c r="X6" s="84"/>
      <c r="Y6" s="84"/>
    </row>
    <row r="7" spans="1:34" ht="17.649999999999999" customHeight="1">
      <c r="A7" s="20">
        <f>A5+3</f>
        <v>43471</v>
      </c>
      <c r="B7" s="99" t="s">
        <v>129</v>
      </c>
      <c r="C7" s="202" t="s">
        <v>154</v>
      </c>
      <c r="D7" s="146" t="s">
        <v>46</v>
      </c>
      <c r="E7" s="155" t="s">
        <v>42</v>
      </c>
      <c r="F7" s="146" t="s">
        <v>55</v>
      </c>
      <c r="G7" s="154" t="s">
        <v>41</v>
      </c>
      <c r="H7" s="206" t="s">
        <v>179</v>
      </c>
      <c r="I7" s="149" t="s">
        <v>160</v>
      </c>
      <c r="J7" s="207" t="s">
        <v>158</v>
      </c>
      <c r="K7" s="99" t="s">
        <v>166</v>
      </c>
      <c r="L7" s="198">
        <v>5.4</v>
      </c>
      <c r="M7" s="198">
        <v>2</v>
      </c>
      <c r="N7" s="198">
        <v>1.7</v>
      </c>
      <c r="O7" s="198">
        <v>1</v>
      </c>
      <c r="P7" s="198"/>
      <c r="Q7" s="198">
        <v>1.6</v>
      </c>
      <c r="R7" s="199">
        <f t="shared" si="0"/>
        <v>702.5</v>
      </c>
      <c r="T7" s="103"/>
      <c r="U7" s="17"/>
      <c r="V7" s="61"/>
      <c r="W7" s="61"/>
      <c r="X7" s="61"/>
      <c r="Y7" s="61"/>
    </row>
    <row r="8" spans="1:34" s="3" customFormat="1" ht="17.649999999999999" customHeight="1">
      <c r="A8" s="22" t="s">
        <v>145</v>
      </c>
      <c r="B8" s="100" t="s">
        <v>100</v>
      </c>
      <c r="C8" s="203"/>
      <c r="D8" s="144" t="s">
        <v>47</v>
      </c>
      <c r="E8" s="145"/>
      <c r="F8" s="144" t="s">
        <v>56</v>
      </c>
      <c r="G8" s="158"/>
      <c r="H8" s="210"/>
      <c r="I8" s="165" t="s">
        <v>161</v>
      </c>
      <c r="J8" s="208"/>
      <c r="K8" s="100"/>
      <c r="L8" s="194"/>
      <c r="M8" s="194"/>
      <c r="N8" s="194"/>
      <c r="O8" s="194"/>
      <c r="P8" s="194"/>
      <c r="Q8" s="194"/>
      <c r="R8" s="197" t="e">
        <v>#VALUE!</v>
      </c>
      <c r="T8" s="102"/>
      <c r="U8" s="18"/>
      <c r="V8" s="84"/>
      <c r="W8" s="84"/>
      <c r="X8" s="84"/>
      <c r="Y8" s="84"/>
    </row>
    <row r="9" spans="1:34" ht="17.649999999999999" customHeight="1">
      <c r="A9" s="20">
        <f>A7+1</f>
        <v>43472</v>
      </c>
      <c r="B9" s="101" t="s">
        <v>227</v>
      </c>
      <c r="C9" s="202" t="s">
        <v>153</v>
      </c>
      <c r="D9" s="142" t="s">
        <v>225</v>
      </c>
      <c r="E9" s="143" t="s">
        <v>42</v>
      </c>
      <c r="F9" s="149" t="s">
        <v>57</v>
      </c>
      <c r="G9" s="143" t="s">
        <v>40</v>
      </c>
      <c r="H9" s="213" t="s">
        <v>248</v>
      </c>
      <c r="I9" s="174" t="s">
        <v>74</v>
      </c>
      <c r="J9" s="139"/>
      <c r="K9" s="101" t="s">
        <v>229</v>
      </c>
      <c r="L9" s="211">
        <v>5.0999999999999996</v>
      </c>
      <c r="M9" s="211">
        <v>2.1</v>
      </c>
      <c r="N9" s="211">
        <v>2</v>
      </c>
      <c r="O9" s="211"/>
      <c r="P9" s="211"/>
      <c r="Q9" s="211">
        <v>1.8</v>
      </c>
      <c r="R9" s="195">
        <f t="shared" ref="R9" si="1">(L9*70+M9*75+N9*25+O9*60+P9*120+Q9*45)</f>
        <v>645.5</v>
      </c>
      <c r="V9" s="61"/>
      <c r="W9" s="61"/>
      <c r="X9" s="61"/>
      <c r="Y9" s="61"/>
    </row>
    <row r="10" spans="1:34" s="3" customFormat="1" ht="17.649999999999999" customHeight="1">
      <c r="A10" s="22" t="s">
        <v>146</v>
      </c>
      <c r="B10" s="100" t="s">
        <v>112</v>
      </c>
      <c r="C10" s="203"/>
      <c r="D10" s="144" t="s">
        <v>226</v>
      </c>
      <c r="E10" s="145"/>
      <c r="F10" s="159" t="s">
        <v>78</v>
      </c>
      <c r="G10" s="145"/>
      <c r="H10" s="210"/>
      <c r="I10" s="146" t="s">
        <v>75</v>
      </c>
      <c r="J10" s="140"/>
      <c r="K10" s="100" t="s">
        <v>228</v>
      </c>
      <c r="L10" s="194"/>
      <c r="M10" s="194"/>
      <c r="N10" s="194"/>
      <c r="O10" s="194"/>
      <c r="P10" s="194"/>
      <c r="Q10" s="194"/>
      <c r="R10" s="197" t="e">
        <v>#VALUE!</v>
      </c>
      <c r="V10" s="48"/>
      <c r="W10" s="84"/>
      <c r="X10" s="84"/>
      <c r="Y10" s="84"/>
    </row>
    <row r="11" spans="1:34" ht="17.649999999999999" customHeight="1">
      <c r="A11" s="21">
        <f>A9+1</f>
        <v>43473</v>
      </c>
      <c r="B11" s="101" t="s">
        <v>230</v>
      </c>
      <c r="C11" s="216" t="s">
        <v>152</v>
      </c>
      <c r="D11" s="175" t="s">
        <v>67</v>
      </c>
      <c r="E11" s="176" t="s">
        <v>43</v>
      </c>
      <c r="F11" s="95" t="s">
        <v>183</v>
      </c>
      <c r="G11" s="176" t="s">
        <v>42</v>
      </c>
      <c r="H11" s="216" t="s">
        <v>180</v>
      </c>
      <c r="I11" s="178" t="s">
        <v>193</v>
      </c>
      <c r="J11" s="136"/>
      <c r="K11" s="99" t="s">
        <v>96</v>
      </c>
      <c r="L11" s="211">
        <v>5.3</v>
      </c>
      <c r="M11" s="211">
        <v>2.4</v>
      </c>
      <c r="N11" s="211">
        <v>1.8</v>
      </c>
      <c r="O11" s="211"/>
      <c r="P11" s="211"/>
      <c r="Q11" s="211">
        <v>2</v>
      </c>
      <c r="R11" s="195">
        <f t="shared" ref="R11:R23" si="2">(L11*70+M11*75+N11*25+O11*60+P11*120+Q11*45)</f>
        <v>686</v>
      </c>
      <c r="U11" s="48"/>
      <c r="V11" s="48"/>
      <c r="W11" s="61"/>
      <c r="X11" s="61"/>
      <c r="Y11" s="61"/>
    </row>
    <row r="12" spans="1:34" s="3" customFormat="1" ht="17.649999999999999" customHeight="1" thickBot="1">
      <c r="A12" s="22" t="s">
        <v>147</v>
      </c>
      <c r="B12" s="106" t="s">
        <v>231</v>
      </c>
      <c r="C12" s="217"/>
      <c r="D12" s="179" t="s">
        <v>68</v>
      </c>
      <c r="E12" s="180"/>
      <c r="F12" s="92" t="s">
        <v>184</v>
      </c>
      <c r="G12" s="180"/>
      <c r="H12" s="217"/>
      <c r="I12" s="181" t="s">
        <v>84</v>
      </c>
      <c r="J12" s="168"/>
      <c r="K12" s="100"/>
      <c r="L12" s="194"/>
      <c r="M12" s="194"/>
      <c r="N12" s="194"/>
      <c r="O12" s="194"/>
      <c r="P12" s="194"/>
      <c r="Q12" s="194"/>
      <c r="R12" s="197" t="e">
        <v>#VALUE!</v>
      </c>
      <c r="U12" s="48"/>
      <c r="V12" s="85"/>
      <c r="W12" s="84"/>
      <c r="X12" s="84"/>
      <c r="Y12" s="84"/>
    </row>
    <row r="13" spans="1:34" ht="17.649999999999999" customHeight="1">
      <c r="A13" s="21">
        <f>A11+1</f>
        <v>43474</v>
      </c>
      <c r="B13" s="101" t="s">
        <v>110</v>
      </c>
      <c r="C13" s="200" t="s">
        <v>156</v>
      </c>
      <c r="D13" s="146" t="s">
        <v>133</v>
      </c>
      <c r="E13" s="143" t="s">
        <v>134</v>
      </c>
      <c r="F13" s="167" t="s">
        <v>136</v>
      </c>
      <c r="G13" s="148" t="s">
        <v>42</v>
      </c>
      <c r="H13" s="213" t="s">
        <v>159</v>
      </c>
      <c r="I13" s="142" t="s">
        <v>72</v>
      </c>
      <c r="J13" s="215" t="s">
        <v>158</v>
      </c>
      <c r="K13" s="101" t="s">
        <v>172</v>
      </c>
      <c r="L13" s="211">
        <v>5.5</v>
      </c>
      <c r="M13" s="211">
        <v>1.8</v>
      </c>
      <c r="N13" s="211">
        <v>1.5</v>
      </c>
      <c r="O13" s="211">
        <v>1</v>
      </c>
      <c r="P13" s="211"/>
      <c r="Q13" s="211">
        <v>1.9</v>
      </c>
      <c r="R13" s="195">
        <f t="shared" ref="R13:R15" si="3">(L13*70+M13*75+N13*25+O13*60+P13*120+Q13*45)</f>
        <v>703</v>
      </c>
      <c r="T13" s="102"/>
      <c r="V13" s="61"/>
      <c r="W13" s="61"/>
      <c r="X13" s="61"/>
      <c r="Y13" s="61"/>
    </row>
    <row r="14" spans="1:34" s="3" customFormat="1" ht="17.649999999999999" customHeight="1" thickBot="1">
      <c r="A14" s="22" t="s">
        <v>148</v>
      </c>
      <c r="B14" s="100" t="s">
        <v>111</v>
      </c>
      <c r="C14" s="203"/>
      <c r="D14" s="146" t="s">
        <v>135</v>
      </c>
      <c r="E14" s="155"/>
      <c r="F14" s="156" t="s">
        <v>137</v>
      </c>
      <c r="G14" s="154"/>
      <c r="H14" s="210"/>
      <c r="I14" s="146" t="s">
        <v>73</v>
      </c>
      <c r="J14" s="208"/>
      <c r="K14" s="106" t="s">
        <v>130</v>
      </c>
      <c r="L14" s="194"/>
      <c r="M14" s="194"/>
      <c r="N14" s="194"/>
      <c r="O14" s="194"/>
      <c r="P14" s="194"/>
      <c r="Q14" s="194"/>
      <c r="R14" s="197" t="e">
        <v>#VALUE!</v>
      </c>
      <c r="T14" s="103"/>
      <c r="U14" s="93"/>
      <c r="V14" s="84"/>
      <c r="W14" s="84"/>
      <c r="X14" s="84"/>
      <c r="Y14" s="84"/>
    </row>
    <row r="15" spans="1:34" ht="17.649999999999999" customHeight="1">
      <c r="A15" s="21">
        <f>A13+1</f>
        <v>43475</v>
      </c>
      <c r="B15" s="101" t="s">
        <v>131</v>
      </c>
      <c r="C15" s="200" t="s">
        <v>153</v>
      </c>
      <c r="D15" s="142" t="s">
        <v>80</v>
      </c>
      <c r="E15" s="148" t="s">
        <v>44</v>
      </c>
      <c r="F15" s="142" t="s">
        <v>250</v>
      </c>
      <c r="G15" s="143" t="s">
        <v>42</v>
      </c>
      <c r="H15" s="213" t="s">
        <v>159</v>
      </c>
      <c r="I15" s="142" t="s">
        <v>175</v>
      </c>
      <c r="J15" s="141"/>
      <c r="K15" s="101" t="s">
        <v>242</v>
      </c>
      <c r="L15" s="211">
        <v>5.3</v>
      </c>
      <c r="M15" s="211">
        <v>2.2999999999999998</v>
      </c>
      <c r="N15" s="211">
        <v>2</v>
      </c>
      <c r="O15" s="211"/>
      <c r="P15" s="211"/>
      <c r="Q15" s="211">
        <v>1.8</v>
      </c>
      <c r="R15" s="195">
        <f t="shared" si="3"/>
        <v>674.5</v>
      </c>
      <c r="T15" s="61"/>
      <c r="U15" s="107"/>
      <c r="V15" s="61"/>
      <c r="W15" s="61"/>
      <c r="X15" s="61"/>
      <c r="Y15" s="61"/>
    </row>
    <row r="16" spans="1:34" s="8" customFormat="1" ht="17.649999999999999" customHeight="1" thickBot="1">
      <c r="A16" s="74" t="s">
        <v>149</v>
      </c>
      <c r="B16" s="100" t="s">
        <v>132</v>
      </c>
      <c r="C16" s="201"/>
      <c r="D16" s="160" t="s">
        <v>79</v>
      </c>
      <c r="E16" s="151"/>
      <c r="F16" s="156" t="s">
        <v>252</v>
      </c>
      <c r="G16" s="153"/>
      <c r="H16" s="206"/>
      <c r="I16" s="156" t="s">
        <v>176</v>
      </c>
      <c r="J16" s="138"/>
      <c r="K16" s="104" t="s">
        <v>173</v>
      </c>
      <c r="L16" s="212"/>
      <c r="M16" s="212"/>
      <c r="N16" s="212"/>
      <c r="O16" s="212"/>
      <c r="P16" s="212"/>
      <c r="Q16" s="212"/>
      <c r="R16" s="197" t="e">
        <v>#VALUE!</v>
      </c>
      <c r="T16" s="86"/>
      <c r="U16" s="48"/>
      <c r="V16" s="102"/>
      <c r="W16" s="86"/>
      <c r="X16" s="86"/>
      <c r="Y16" s="86"/>
    </row>
    <row r="17" spans="1:33" ht="17.649999999999999" customHeight="1">
      <c r="A17" s="164">
        <f>A15+3</f>
        <v>43478</v>
      </c>
      <c r="B17" s="105" t="s">
        <v>103</v>
      </c>
      <c r="C17" s="204" t="s">
        <v>154</v>
      </c>
      <c r="D17" s="166" t="s">
        <v>82</v>
      </c>
      <c r="E17" s="154" t="s">
        <v>42</v>
      </c>
      <c r="F17" s="146" t="s">
        <v>60</v>
      </c>
      <c r="G17" s="154" t="s">
        <v>40</v>
      </c>
      <c r="H17" s="205" t="s">
        <v>179</v>
      </c>
      <c r="I17" s="167" t="s">
        <v>162</v>
      </c>
      <c r="J17" s="218" t="s">
        <v>167</v>
      </c>
      <c r="K17" s="99" t="s">
        <v>106</v>
      </c>
      <c r="L17" s="193">
        <v>5.6</v>
      </c>
      <c r="M17" s="193">
        <v>1.8</v>
      </c>
      <c r="N17" s="193">
        <v>1.5</v>
      </c>
      <c r="O17" s="193">
        <v>1</v>
      </c>
      <c r="P17" s="193"/>
      <c r="Q17" s="193">
        <v>1.6</v>
      </c>
      <c r="R17" s="209">
        <f t="shared" si="2"/>
        <v>696.5</v>
      </c>
      <c r="T17" s="102"/>
      <c r="U17" s="48"/>
      <c r="V17" s="103"/>
      <c r="W17" s="61"/>
      <c r="X17" s="61"/>
      <c r="Y17" s="61"/>
    </row>
    <row r="18" spans="1:33" ht="17.649999999999999" customHeight="1" thickBot="1">
      <c r="A18" s="22" t="s">
        <v>145</v>
      </c>
      <c r="B18" s="100" t="s">
        <v>104</v>
      </c>
      <c r="C18" s="203"/>
      <c r="D18" s="161" t="s">
        <v>83</v>
      </c>
      <c r="E18" s="158"/>
      <c r="F18" s="144" t="s">
        <v>61</v>
      </c>
      <c r="G18" s="158"/>
      <c r="H18" s="210"/>
      <c r="I18" s="173" t="s">
        <v>163</v>
      </c>
      <c r="J18" s="219"/>
      <c r="K18" s="100" t="s">
        <v>108</v>
      </c>
      <c r="L18" s="194"/>
      <c r="M18" s="194"/>
      <c r="N18" s="194"/>
      <c r="O18" s="194"/>
      <c r="P18" s="194"/>
      <c r="Q18" s="194"/>
      <c r="R18" s="197"/>
      <c r="T18" s="103"/>
      <c r="U18" s="83"/>
      <c r="V18" s="184"/>
      <c r="W18" s="61"/>
      <c r="X18" s="61"/>
      <c r="Y18" s="61"/>
    </row>
    <row r="19" spans="1:33" s="2" customFormat="1" ht="17.649999999999999" customHeight="1">
      <c r="A19" s="20">
        <f>A17+1</f>
        <v>43479</v>
      </c>
      <c r="B19" s="99" t="s">
        <v>105</v>
      </c>
      <c r="C19" s="202" t="s">
        <v>153</v>
      </c>
      <c r="D19" s="142" t="s">
        <v>187</v>
      </c>
      <c r="E19" s="143" t="s">
        <v>42</v>
      </c>
      <c r="F19" s="146" t="s">
        <v>58</v>
      </c>
      <c r="G19" s="155" t="s">
        <v>45</v>
      </c>
      <c r="H19" s="213" t="s">
        <v>181</v>
      </c>
      <c r="I19" s="146" t="s">
        <v>255</v>
      </c>
      <c r="J19" s="220" t="s">
        <v>169</v>
      </c>
      <c r="K19" s="101" t="s">
        <v>243</v>
      </c>
      <c r="L19" s="211">
        <v>5</v>
      </c>
      <c r="M19" s="211">
        <v>2</v>
      </c>
      <c r="N19" s="211">
        <v>1.6</v>
      </c>
      <c r="O19" s="211"/>
      <c r="P19" s="211">
        <v>1</v>
      </c>
      <c r="Q19" s="211">
        <v>1.6</v>
      </c>
      <c r="R19" s="209">
        <f t="shared" si="2"/>
        <v>732</v>
      </c>
      <c r="T19" s="84"/>
      <c r="U19" s="83"/>
      <c r="V19" s="184"/>
      <c r="W19" s="87"/>
      <c r="X19" s="87"/>
      <c r="Y19" s="87"/>
      <c r="Z19" s="94"/>
      <c r="AA19" s="94"/>
      <c r="AB19" s="94"/>
      <c r="AC19" s="94"/>
      <c r="AD19" s="94"/>
      <c r="AE19" s="94"/>
      <c r="AF19" s="94"/>
      <c r="AG19" s="94"/>
    </row>
    <row r="20" spans="1:33" s="2" customFormat="1" ht="17.649999999999999" customHeight="1" thickBot="1">
      <c r="A20" s="22" t="s">
        <v>150</v>
      </c>
      <c r="B20" s="106" t="s">
        <v>107</v>
      </c>
      <c r="C20" s="203"/>
      <c r="D20" s="144" t="s">
        <v>188</v>
      </c>
      <c r="E20" s="145"/>
      <c r="F20" s="144" t="s">
        <v>59</v>
      </c>
      <c r="G20" s="145"/>
      <c r="H20" s="210"/>
      <c r="I20" s="144" t="s">
        <v>257</v>
      </c>
      <c r="J20" s="221"/>
      <c r="K20" s="106" t="s">
        <v>241</v>
      </c>
      <c r="L20" s="194"/>
      <c r="M20" s="194"/>
      <c r="N20" s="194"/>
      <c r="O20" s="194"/>
      <c r="P20" s="194"/>
      <c r="Q20" s="194"/>
      <c r="R20" s="197"/>
      <c r="T20" s="87"/>
      <c r="U20" s="49"/>
      <c r="V20" s="87"/>
      <c r="W20" s="87"/>
      <c r="X20" s="75"/>
      <c r="Y20" s="87"/>
      <c r="Z20" s="94"/>
      <c r="AA20" s="94"/>
      <c r="AB20" s="94"/>
      <c r="AC20" s="94"/>
      <c r="AD20" s="94"/>
      <c r="AE20" s="94"/>
      <c r="AF20" s="94"/>
      <c r="AG20" s="94"/>
    </row>
    <row r="21" spans="1:33" s="2" customFormat="1" ht="17.649999999999999" customHeight="1">
      <c r="A21" s="21">
        <f>A19+1</f>
        <v>43480</v>
      </c>
      <c r="B21" s="101" t="s">
        <v>232</v>
      </c>
      <c r="C21" s="216" t="s">
        <v>152</v>
      </c>
      <c r="D21" s="177" t="s">
        <v>54</v>
      </c>
      <c r="E21" s="182" t="s">
        <v>43</v>
      </c>
      <c r="F21" s="91" t="s">
        <v>185</v>
      </c>
      <c r="G21" s="176" t="s">
        <v>42</v>
      </c>
      <c r="H21" s="216" t="s">
        <v>180</v>
      </c>
      <c r="I21" s="175" t="s">
        <v>71</v>
      </c>
      <c r="J21" s="220"/>
      <c r="K21" s="101" t="s">
        <v>96</v>
      </c>
      <c r="L21" s="211">
        <v>5.6</v>
      </c>
      <c r="M21" s="211">
        <v>2.2000000000000002</v>
      </c>
      <c r="N21" s="211">
        <v>1.6</v>
      </c>
      <c r="O21" s="211"/>
      <c r="P21" s="211"/>
      <c r="Q21" s="211">
        <v>2</v>
      </c>
      <c r="R21" s="209">
        <f t="shared" si="2"/>
        <v>687</v>
      </c>
      <c r="T21" s="87"/>
      <c r="U21" s="48"/>
      <c r="V21" s="87"/>
      <c r="W21" s="87"/>
      <c r="X21" s="87"/>
      <c r="Y21" s="87"/>
    </row>
    <row r="22" spans="1:33" s="9" customFormat="1" ht="17.649999999999999" customHeight="1">
      <c r="A22" s="22" t="s">
        <v>151</v>
      </c>
      <c r="B22" s="100" t="s">
        <v>234</v>
      </c>
      <c r="C22" s="217"/>
      <c r="D22" s="179" t="s">
        <v>258</v>
      </c>
      <c r="E22" s="180"/>
      <c r="F22" s="92" t="s">
        <v>186</v>
      </c>
      <c r="G22" s="180"/>
      <c r="H22" s="217"/>
      <c r="I22" s="179" t="s">
        <v>71</v>
      </c>
      <c r="J22" s="221"/>
      <c r="K22" s="100"/>
      <c r="L22" s="194"/>
      <c r="M22" s="194"/>
      <c r="N22" s="194"/>
      <c r="O22" s="194"/>
      <c r="P22" s="194"/>
      <c r="Q22" s="194"/>
      <c r="R22" s="197"/>
      <c r="T22" s="88"/>
      <c r="U22" s="48"/>
      <c r="V22" s="83"/>
      <c r="W22" s="184"/>
      <c r="X22" s="88"/>
      <c r="Y22" s="88"/>
    </row>
    <row r="23" spans="1:33" s="2" customFormat="1" ht="17.649999999999999" customHeight="1">
      <c r="A23" s="21">
        <f>A21+1</f>
        <v>43481</v>
      </c>
      <c r="B23" s="101" t="s">
        <v>233</v>
      </c>
      <c r="C23" s="200" t="s">
        <v>157</v>
      </c>
      <c r="D23" s="142" t="s">
        <v>50</v>
      </c>
      <c r="E23" s="143" t="s">
        <v>42</v>
      </c>
      <c r="F23" s="142" t="s">
        <v>64</v>
      </c>
      <c r="G23" s="143" t="s">
        <v>42</v>
      </c>
      <c r="H23" s="213" t="s">
        <v>159</v>
      </c>
      <c r="I23" s="142" t="s">
        <v>261</v>
      </c>
      <c r="J23" s="220" t="s">
        <v>168</v>
      </c>
      <c r="K23" s="101" t="s">
        <v>174</v>
      </c>
      <c r="L23" s="211">
        <v>5.4</v>
      </c>
      <c r="M23" s="211">
        <v>2.2999999999999998</v>
      </c>
      <c r="N23" s="211">
        <v>1.5</v>
      </c>
      <c r="O23" s="211">
        <v>1</v>
      </c>
      <c r="P23" s="211"/>
      <c r="Q23" s="211">
        <v>1.7</v>
      </c>
      <c r="R23" s="195">
        <f t="shared" si="2"/>
        <v>724.5</v>
      </c>
      <c r="T23" s="87"/>
      <c r="U23" s="87"/>
      <c r="V23" s="83"/>
      <c r="W23" s="184"/>
      <c r="X23" s="87"/>
      <c r="Y23" s="87"/>
    </row>
    <row r="24" spans="1:33" s="9" customFormat="1" ht="17.649999999999999" customHeight="1" thickBot="1">
      <c r="A24" s="22" t="s">
        <v>148</v>
      </c>
      <c r="B24" s="100" t="s">
        <v>235</v>
      </c>
      <c r="C24" s="203"/>
      <c r="D24" s="144" t="s">
        <v>53</v>
      </c>
      <c r="E24" s="145"/>
      <c r="F24" s="144" t="s">
        <v>65</v>
      </c>
      <c r="G24" s="145"/>
      <c r="H24" s="210"/>
      <c r="I24" s="146" t="s">
        <v>263</v>
      </c>
      <c r="J24" s="221"/>
      <c r="K24" s="106" t="s">
        <v>109</v>
      </c>
      <c r="L24" s="194"/>
      <c r="M24" s="194"/>
      <c r="N24" s="194"/>
      <c r="O24" s="194"/>
      <c r="P24" s="194"/>
      <c r="Q24" s="194"/>
      <c r="R24" s="197" t="e">
        <v>#VALUE!</v>
      </c>
      <c r="T24" s="88"/>
      <c r="U24" s="108"/>
      <c r="V24" s="102"/>
      <c r="W24" s="102"/>
      <c r="X24" s="88"/>
      <c r="Y24" s="88"/>
    </row>
    <row r="25" spans="1:33" s="2" customFormat="1" ht="17.649999999999999" customHeight="1">
      <c r="A25" s="21">
        <f>A23+1</f>
        <v>43482</v>
      </c>
      <c r="B25" s="105" t="s">
        <v>238</v>
      </c>
      <c r="C25" s="200" t="s">
        <v>153</v>
      </c>
      <c r="D25" s="67" t="s">
        <v>138</v>
      </c>
      <c r="E25" s="200" t="s">
        <v>134</v>
      </c>
      <c r="F25" s="68" t="s">
        <v>62</v>
      </c>
      <c r="G25" s="200" t="s">
        <v>182</v>
      </c>
      <c r="H25" s="213" t="s">
        <v>159</v>
      </c>
      <c r="I25" s="68" t="s">
        <v>177</v>
      </c>
      <c r="J25" s="222"/>
      <c r="K25" s="101" t="s">
        <v>244</v>
      </c>
      <c r="L25" s="211">
        <v>5.3</v>
      </c>
      <c r="M25" s="211">
        <v>2.4</v>
      </c>
      <c r="N25" s="211">
        <v>2</v>
      </c>
      <c r="O25" s="211"/>
      <c r="P25" s="211"/>
      <c r="Q25" s="211">
        <v>2.1</v>
      </c>
      <c r="R25" s="195">
        <f t="shared" ref="R25:R27" si="4">(L25*70+M25*75+N25*25+O25*60+P25*120+Q25*45)</f>
        <v>695.5</v>
      </c>
      <c r="T25" s="87"/>
      <c r="U25" s="90"/>
      <c r="V25" s="103"/>
      <c r="W25" s="103"/>
      <c r="X25" s="87"/>
      <c r="Y25" s="87"/>
    </row>
    <row r="26" spans="1:33" s="10" customFormat="1" ht="17.649999999999999" customHeight="1" thickBot="1">
      <c r="A26" s="162" t="s">
        <v>149</v>
      </c>
      <c r="B26" s="104" t="s">
        <v>239</v>
      </c>
      <c r="C26" s="202"/>
      <c r="D26" s="171" t="s">
        <v>139</v>
      </c>
      <c r="E26" s="202"/>
      <c r="F26" s="67" t="s">
        <v>63</v>
      </c>
      <c r="G26" s="202"/>
      <c r="H26" s="214"/>
      <c r="I26" s="66" t="s">
        <v>178</v>
      </c>
      <c r="J26" s="223"/>
      <c r="K26" s="106" t="s">
        <v>240</v>
      </c>
      <c r="L26" s="198"/>
      <c r="M26" s="198"/>
      <c r="N26" s="198"/>
      <c r="O26" s="198"/>
      <c r="P26" s="198"/>
      <c r="Q26" s="198"/>
      <c r="R26" s="199" t="e">
        <v>#VALUE!</v>
      </c>
      <c r="T26" s="89"/>
      <c r="U26" s="89"/>
      <c r="V26" s="89"/>
      <c r="W26" s="89"/>
      <c r="X26" s="89"/>
      <c r="Y26" s="89"/>
    </row>
    <row r="27" spans="1:33" s="2" customFormat="1" ht="17.649999999999999" customHeight="1">
      <c r="A27" s="164">
        <f>A25+3</f>
        <v>43485</v>
      </c>
      <c r="B27" s="105" t="s">
        <v>102</v>
      </c>
      <c r="C27" s="204" t="s">
        <v>154</v>
      </c>
      <c r="D27" s="172" t="s">
        <v>190</v>
      </c>
      <c r="E27" s="204"/>
      <c r="F27" s="167" t="s">
        <v>191</v>
      </c>
      <c r="G27" s="157" t="s">
        <v>42</v>
      </c>
      <c r="H27" s="206" t="s">
        <v>179</v>
      </c>
      <c r="I27" s="67" t="s">
        <v>164</v>
      </c>
      <c r="J27" s="224" t="s">
        <v>168</v>
      </c>
      <c r="K27" s="105" t="s">
        <v>236</v>
      </c>
      <c r="L27" s="226">
        <v>5.4</v>
      </c>
      <c r="M27" s="226">
        <v>1.8</v>
      </c>
      <c r="N27" s="226">
        <v>1.6</v>
      </c>
      <c r="O27" s="226">
        <v>1</v>
      </c>
      <c r="P27" s="226"/>
      <c r="Q27" s="226">
        <v>2</v>
      </c>
      <c r="R27" s="195">
        <f t="shared" si="4"/>
        <v>703</v>
      </c>
      <c r="T27" s="102"/>
      <c r="U27" s="87"/>
      <c r="V27" s="87"/>
      <c r="W27" s="87"/>
      <c r="X27" s="87"/>
      <c r="Y27" s="87"/>
    </row>
    <row r="28" spans="1:33" s="9" customFormat="1" ht="17.649999999999999" customHeight="1" thickBot="1">
      <c r="A28" s="74" t="s">
        <v>145</v>
      </c>
      <c r="B28" s="104" t="s">
        <v>102</v>
      </c>
      <c r="C28" s="201"/>
      <c r="D28" s="118" t="s">
        <v>189</v>
      </c>
      <c r="E28" s="201"/>
      <c r="F28" s="156" t="s">
        <v>192</v>
      </c>
      <c r="G28" s="151"/>
      <c r="H28" s="210"/>
      <c r="I28" s="67" t="s">
        <v>165</v>
      </c>
      <c r="J28" s="225"/>
      <c r="K28" s="104" t="s">
        <v>236</v>
      </c>
      <c r="L28" s="227"/>
      <c r="M28" s="227"/>
      <c r="N28" s="227"/>
      <c r="O28" s="227"/>
      <c r="P28" s="227"/>
      <c r="Q28" s="227"/>
      <c r="R28" s="199" t="e">
        <v>#VALUE!</v>
      </c>
      <c r="T28" s="103"/>
      <c r="U28" s="52"/>
      <c r="V28" s="88"/>
      <c r="W28" s="88"/>
      <c r="X28" s="88"/>
      <c r="Y28" s="88"/>
    </row>
    <row r="29" spans="1:33" s="111" customFormat="1" ht="14.45" customHeight="1">
      <c r="A29" s="253" t="s">
        <v>113</v>
      </c>
      <c r="B29" s="254"/>
      <c r="C29" s="254"/>
      <c r="D29" s="109" t="s">
        <v>114</v>
      </c>
      <c r="E29" s="255" t="s">
        <v>115</v>
      </c>
      <c r="F29" s="255"/>
      <c r="G29" s="256" t="s">
        <v>116</v>
      </c>
      <c r="H29" s="256"/>
      <c r="I29" s="255" t="s">
        <v>117</v>
      </c>
      <c r="J29" s="255"/>
      <c r="K29" s="110" t="s">
        <v>237</v>
      </c>
      <c r="L29" s="255" t="s">
        <v>118</v>
      </c>
      <c r="M29" s="255"/>
      <c r="N29" s="255"/>
      <c r="O29" s="256" t="s">
        <v>119</v>
      </c>
      <c r="P29" s="256"/>
      <c r="Q29" s="256"/>
      <c r="R29" s="257"/>
    </row>
    <row r="30" spans="1:33" s="111" customFormat="1" ht="20.45" customHeight="1">
      <c r="A30" s="264" t="s">
        <v>120</v>
      </c>
      <c r="B30" s="265"/>
      <c r="C30" s="265"/>
      <c r="D30" s="112">
        <v>550</v>
      </c>
      <c r="E30" s="266" t="s">
        <v>121</v>
      </c>
      <c r="F30" s="266"/>
      <c r="G30" s="266" t="s">
        <v>122</v>
      </c>
      <c r="H30" s="266"/>
      <c r="I30" s="266" t="s">
        <v>123</v>
      </c>
      <c r="J30" s="266"/>
      <c r="K30" s="113">
        <v>1</v>
      </c>
      <c r="L30" s="267">
        <v>0.5</v>
      </c>
      <c r="M30" s="267"/>
      <c r="N30" s="267"/>
      <c r="O30" s="268" t="s">
        <v>122</v>
      </c>
      <c r="P30" s="268"/>
      <c r="Q30" s="268"/>
      <c r="R30" s="269"/>
    </row>
    <row r="31" spans="1:33" s="111" customFormat="1" ht="20.45" customHeight="1" thickBot="1">
      <c r="A31" s="258" t="s">
        <v>124</v>
      </c>
      <c r="B31" s="259"/>
      <c r="C31" s="259"/>
      <c r="D31" s="114">
        <v>700</v>
      </c>
      <c r="E31" s="260" t="s">
        <v>125</v>
      </c>
      <c r="F31" s="260"/>
      <c r="G31" s="260" t="s">
        <v>122</v>
      </c>
      <c r="H31" s="260"/>
      <c r="I31" s="260" t="s">
        <v>122</v>
      </c>
      <c r="J31" s="260"/>
      <c r="K31" s="115">
        <v>1</v>
      </c>
      <c r="L31" s="261">
        <v>0.5</v>
      </c>
      <c r="M31" s="261"/>
      <c r="N31" s="261"/>
      <c r="O31" s="262" t="s">
        <v>126</v>
      </c>
      <c r="P31" s="262"/>
      <c r="Q31" s="262"/>
      <c r="R31" s="263"/>
    </row>
    <row r="32" spans="1:33" s="14" customFormat="1" ht="14.65" customHeight="1">
      <c r="A32" s="47" t="s">
        <v>27</v>
      </c>
      <c r="B32" s="116"/>
      <c r="C32" s="38"/>
      <c r="D32" s="39"/>
      <c r="E32" s="40"/>
      <c r="F32" s="40"/>
      <c r="G32" s="40"/>
      <c r="H32" s="39"/>
      <c r="I32" s="39"/>
      <c r="J32" s="40"/>
      <c r="K32" s="116"/>
      <c r="L32" s="38"/>
      <c r="M32" s="38"/>
      <c r="N32" s="38"/>
      <c r="O32" s="38"/>
      <c r="P32" s="38"/>
      <c r="Q32" s="41"/>
      <c r="R32" s="40"/>
      <c r="S32" s="15"/>
    </row>
    <row r="33" spans="1:19" s="14" customFormat="1" ht="14.65" customHeight="1">
      <c r="A33" s="35" t="s">
        <v>28</v>
      </c>
      <c r="B33" s="111"/>
      <c r="C33" s="42"/>
      <c r="D33" s="43"/>
      <c r="E33" s="42"/>
      <c r="F33" s="42"/>
      <c r="G33" s="42"/>
      <c r="H33" s="43"/>
      <c r="I33" s="43"/>
      <c r="J33" s="42"/>
      <c r="K33" s="111"/>
      <c r="L33" s="42"/>
      <c r="M33" s="42"/>
      <c r="N33" s="42"/>
      <c r="O33" s="42"/>
      <c r="P33" s="42"/>
      <c r="Q33" s="44"/>
      <c r="R33" s="42"/>
      <c r="S33" s="15"/>
    </row>
    <row r="34" spans="1:19" ht="14.65" customHeight="1">
      <c r="A34" s="60"/>
      <c r="C34" s="42"/>
      <c r="D34" s="60" t="s">
        <v>127</v>
      </c>
      <c r="E34" s="42"/>
      <c r="F34" s="59" t="s">
        <v>36</v>
      </c>
      <c r="G34" s="42"/>
      <c r="H34" s="42"/>
      <c r="I34" s="42"/>
      <c r="J34" s="45" t="s">
        <v>29</v>
      </c>
      <c r="K34" s="111" t="s">
        <v>128</v>
      </c>
      <c r="L34" s="42"/>
      <c r="M34" s="42"/>
      <c r="N34" s="42"/>
      <c r="O34" s="42"/>
      <c r="P34" s="42"/>
      <c r="Q34" s="42"/>
      <c r="R34" s="42"/>
    </row>
    <row r="35" spans="1:19" ht="21" customHeight="1">
      <c r="A35" s="36"/>
      <c r="C35" s="42"/>
      <c r="D35" s="43"/>
      <c r="E35" s="42"/>
      <c r="F35" s="42"/>
      <c r="G35" s="42"/>
      <c r="H35" s="43"/>
      <c r="I35" s="43"/>
      <c r="J35" s="40"/>
      <c r="L35" s="42"/>
      <c r="M35" s="42"/>
      <c r="N35" s="42"/>
      <c r="O35" s="42"/>
      <c r="P35" s="42"/>
      <c r="Q35" s="44"/>
      <c r="R35" s="42"/>
    </row>
    <row r="36" spans="1:19" ht="21" customHeight="1">
      <c r="A36" s="35"/>
      <c r="C36" s="42"/>
      <c r="D36" s="43"/>
      <c r="E36" s="46"/>
      <c r="F36" s="42"/>
      <c r="G36" s="42"/>
      <c r="H36" s="43"/>
      <c r="I36" s="43"/>
      <c r="J36" s="42"/>
      <c r="L36" s="42"/>
      <c r="M36" s="42"/>
      <c r="N36" s="42"/>
      <c r="O36" s="42"/>
      <c r="P36" s="42"/>
      <c r="Q36" s="44"/>
      <c r="R36" s="42"/>
    </row>
    <row r="37" spans="1:19" ht="21" customHeight="1">
      <c r="A37" s="37"/>
      <c r="C37" s="30"/>
      <c r="D37" s="31"/>
      <c r="E37" s="29"/>
      <c r="F37" s="29"/>
      <c r="G37" s="29"/>
      <c r="H37" s="31"/>
      <c r="I37" s="31"/>
      <c r="J37" s="42"/>
      <c r="L37" s="32"/>
      <c r="M37" s="32"/>
      <c r="N37" s="32"/>
      <c r="O37" s="32"/>
      <c r="P37" s="32"/>
      <c r="Q37" s="33"/>
      <c r="R37" s="34"/>
    </row>
    <row r="38" spans="1:19" ht="21" customHeight="1">
      <c r="G38" s="61"/>
    </row>
    <row r="40" spans="1:19" ht="21" customHeight="1">
      <c r="A40" s="1"/>
      <c r="C40" s="1"/>
      <c r="R40" s="1"/>
    </row>
    <row r="41" spans="1:19" ht="21" customHeight="1">
      <c r="A41" s="1"/>
      <c r="C41" s="1"/>
      <c r="R41" s="1"/>
    </row>
    <row r="42" spans="1:19" ht="21" customHeight="1">
      <c r="A42" s="1"/>
      <c r="C42" s="1"/>
      <c r="R42" s="1"/>
    </row>
    <row r="44" spans="1:19" ht="21" customHeight="1">
      <c r="K44" s="117"/>
    </row>
  </sheetData>
  <sheetProtection selectLockedCells="1" selectUnlockedCells="1"/>
  <mergeCells count="152">
    <mergeCell ref="C5:C6"/>
    <mergeCell ref="H5:H6"/>
    <mergeCell ref="L5:L6"/>
    <mergeCell ref="C3:C4"/>
    <mergeCell ref="H3:H4"/>
    <mergeCell ref="J3:J4"/>
    <mergeCell ref="L3:L4"/>
    <mergeCell ref="A1:R1"/>
    <mergeCell ref="D2:E2"/>
    <mergeCell ref="F2:G2"/>
    <mergeCell ref="M3:M4"/>
    <mergeCell ref="N3:N4"/>
    <mergeCell ref="M5:M6"/>
    <mergeCell ref="N5:N6"/>
    <mergeCell ref="O5:O6"/>
    <mergeCell ref="P5:P6"/>
    <mergeCell ref="Q5:Q6"/>
    <mergeCell ref="R5:R6"/>
    <mergeCell ref="O3:O4"/>
    <mergeCell ref="P3:P4"/>
    <mergeCell ref="Q3:Q4"/>
    <mergeCell ref="R3:R4"/>
    <mergeCell ref="M7:M8"/>
    <mergeCell ref="N7:N8"/>
    <mergeCell ref="O7:O8"/>
    <mergeCell ref="P7:P8"/>
    <mergeCell ref="Q7:Q8"/>
    <mergeCell ref="R7:R8"/>
    <mergeCell ref="C7:C8"/>
    <mergeCell ref="H7:H8"/>
    <mergeCell ref="J7:J8"/>
    <mergeCell ref="L7:L8"/>
    <mergeCell ref="N9:N10"/>
    <mergeCell ref="O9:O10"/>
    <mergeCell ref="P9:P10"/>
    <mergeCell ref="Q9:Q10"/>
    <mergeCell ref="R9:R10"/>
    <mergeCell ref="C9:C10"/>
    <mergeCell ref="H9:H10"/>
    <mergeCell ref="L9:L10"/>
    <mergeCell ref="M9:M10"/>
    <mergeCell ref="P11:P12"/>
    <mergeCell ref="Q11:Q12"/>
    <mergeCell ref="R11:R12"/>
    <mergeCell ref="C13:C14"/>
    <mergeCell ref="H13:H14"/>
    <mergeCell ref="J13:J14"/>
    <mergeCell ref="L13:L14"/>
    <mergeCell ref="M13:M14"/>
    <mergeCell ref="N13:N14"/>
    <mergeCell ref="O13:O14"/>
    <mergeCell ref="P13:P14"/>
    <mergeCell ref="Q13:Q14"/>
    <mergeCell ref="R13:R14"/>
    <mergeCell ref="C11:C12"/>
    <mergeCell ref="H11:H12"/>
    <mergeCell ref="L11:L12"/>
    <mergeCell ref="M11:M12"/>
    <mergeCell ref="N11:N12"/>
    <mergeCell ref="O11:O12"/>
    <mergeCell ref="C15:C16"/>
    <mergeCell ref="H15:H16"/>
    <mergeCell ref="V18:V19"/>
    <mergeCell ref="C19:C20"/>
    <mergeCell ref="H19:H20"/>
    <mergeCell ref="J19:J20"/>
    <mergeCell ref="L19:L20"/>
    <mergeCell ref="R15:R16"/>
    <mergeCell ref="C17:C18"/>
    <mergeCell ref="H17:H18"/>
    <mergeCell ref="J17:J18"/>
    <mergeCell ref="L17:L18"/>
    <mergeCell ref="M17:M18"/>
    <mergeCell ref="N17:N18"/>
    <mergeCell ref="O17:O18"/>
    <mergeCell ref="L15:L16"/>
    <mergeCell ref="M15:M16"/>
    <mergeCell ref="N15:N16"/>
    <mergeCell ref="O15:O16"/>
    <mergeCell ref="P15:P16"/>
    <mergeCell ref="Q15:Q16"/>
    <mergeCell ref="M19:M20"/>
    <mergeCell ref="N19:N20"/>
    <mergeCell ref="O19:O20"/>
    <mergeCell ref="P19:P20"/>
    <mergeCell ref="Q19:Q20"/>
    <mergeCell ref="R19:R20"/>
    <mergeCell ref="P17:P18"/>
    <mergeCell ref="Q17:Q18"/>
    <mergeCell ref="R17:R18"/>
    <mergeCell ref="W22:W23"/>
    <mergeCell ref="C23:C24"/>
    <mergeCell ref="H23:H24"/>
    <mergeCell ref="J23:J24"/>
    <mergeCell ref="L23:L24"/>
    <mergeCell ref="M23:M24"/>
    <mergeCell ref="N23:N24"/>
    <mergeCell ref="O23:O24"/>
    <mergeCell ref="M21:M22"/>
    <mergeCell ref="N21:N22"/>
    <mergeCell ref="O21:O22"/>
    <mergeCell ref="P21:P22"/>
    <mergeCell ref="Q21:Q22"/>
    <mergeCell ref="R21:R22"/>
    <mergeCell ref="C21:C22"/>
    <mergeCell ref="H21:H22"/>
    <mergeCell ref="J21:J22"/>
    <mergeCell ref="L21:L22"/>
    <mergeCell ref="P23:P24"/>
    <mergeCell ref="Q23:Q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P25:P26"/>
    <mergeCell ref="Q25:Q26"/>
    <mergeCell ref="R25:R26"/>
    <mergeCell ref="C27:C28"/>
    <mergeCell ref="E27:E28"/>
    <mergeCell ref="H27:H28"/>
    <mergeCell ref="J27:J28"/>
    <mergeCell ref="R27:R28"/>
    <mergeCell ref="L27:L28"/>
    <mergeCell ref="M27:M28"/>
    <mergeCell ref="N27:N28"/>
    <mergeCell ref="O27:O28"/>
    <mergeCell ref="P27:P28"/>
    <mergeCell ref="Q27:Q28"/>
    <mergeCell ref="A29:C29"/>
    <mergeCell ref="E29:F29"/>
    <mergeCell ref="G29:H29"/>
    <mergeCell ref="I29:J29"/>
    <mergeCell ref="L29:N29"/>
    <mergeCell ref="O29:R29"/>
    <mergeCell ref="A31:C31"/>
    <mergeCell ref="E31:F31"/>
    <mergeCell ref="G31:H31"/>
    <mergeCell ref="I31:J31"/>
    <mergeCell ref="L31:N31"/>
    <mergeCell ref="O31:R31"/>
    <mergeCell ref="A30:C30"/>
    <mergeCell ref="E30:F30"/>
    <mergeCell ref="G30:H30"/>
    <mergeCell ref="I30:J30"/>
    <mergeCell ref="L30:N30"/>
    <mergeCell ref="O30:R30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楊梅1月菜單(葷)</vt:lpstr>
      <vt:lpstr>楊梅1月菜單(素)</vt:lpstr>
      <vt:lpstr>楊梅1月幼兒園菜單</vt:lpstr>
      <vt:lpstr>楊梅1月幼兒園菜單!Print_Area</vt:lpstr>
      <vt:lpstr>'楊梅1月菜單(素)'!Print_Area</vt:lpstr>
      <vt:lpstr>'楊梅1月菜單(葷)'!Print_Area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2019-12-24T23:32:41Z</cp:lastPrinted>
  <dcterms:created xsi:type="dcterms:W3CDTF">2015-09-21T03:51:41Z</dcterms:created>
  <dcterms:modified xsi:type="dcterms:W3CDTF">2019-12-24T23:33:02Z</dcterms:modified>
</cp:coreProperties>
</file>