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832" activeTab="2"/>
  </bookViews>
  <sheets>
    <sheet name="楊梅7月菜單(葷)" sheetId="4" r:id="rId1"/>
    <sheet name="楊梅7月菜單(素)" sheetId="3" r:id="rId2"/>
    <sheet name="楊梅7月幼兒園菜單" sheetId="5" r:id="rId3"/>
  </sheets>
  <definedNames>
    <definedName name="_xlnm.Print_Area" localSheetId="2">楊梅7月幼兒園菜單!$A$1:$R$28</definedName>
    <definedName name="_xlnm.Print_Area" localSheetId="1">'楊梅7月菜單(素)'!$A$1:$P$33</definedName>
    <definedName name="_xlnm.Print_Area" localSheetId="0">'楊梅7月菜單(葷)'!$A$1:$P$33</definedName>
    <definedName name="Z_2533F5A2_B850_4827_AF0B_9273D21E96F6_.wvu.PrintArea" localSheetId="2" hidden="1">楊梅7月幼兒園菜單!$A$1:$R$35</definedName>
    <definedName name="Z_2533F5A2_B850_4827_AF0B_9273D21E96F6_.wvu.PrintArea" localSheetId="1" hidden="1">'楊梅7月菜單(素)'!$A$1:$P$36</definedName>
    <definedName name="Z_2533F5A2_B850_4827_AF0B_9273D21E96F6_.wvu.PrintArea" localSheetId="0" hidden="1">'楊梅7月菜單(葷)'!$A$1:$P$40</definedName>
    <definedName name="Z_2533F5A2_B850_4827_AF0B_9273D21E96F6_.wvu.Rows" localSheetId="2" hidden="1">楊梅7月幼兒園菜單!$23:$25</definedName>
    <definedName name="Z_2533F5A2_B850_4827_AF0B_9273D21E96F6_.wvu.Rows" localSheetId="1" hidden="1">'楊梅7月菜單(素)'!$25:$26</definedName>
    <definedName name="Z_2533F5A2_B850_4827_AF0B_9273D21E96F6_.wvu.Rows" localSheetId="0" hidden="1">'楊梅7月菜單(葷)'!$25:$30</definedName>
    <definedName name="Z_BA281A06_F44F_4E2E_8200_119C13A6BFB7_.wvu.Cols" localSheetId="2" hidden="1">楊梅7月幼兒園菜單!$L:$R</definedName>
    <definedName name="Z_BA281A06_F44F_4E2E_8200_119C13A6BFB7_.wvu.Cols" localSheetId="1" hidden="1">'楊梅7月菜單(素)'!$J:$P</definedName>
    <definedName name="Z_BA281A06_F44F_4E2E_8200_119C13A6BFB7_.wvu.Cols" localSheetId="0" hidden="1">'楊梅7月菜單(葷)'!$J:$P</definedName>
    <definedName name="Z_BA281A06_F44F_4E2E_8200_119C13A6BFB7_.wvu.PrintArea" localSheetId="2" hidden="1">楊梅7月幼兒園菜單!$A$1:$R$35</definedName>
    <definedName name="Z_BA281A06_F44F_4E2E_8200_119C13A6BFB7_.wvu.PrintArea" localSheetId="1" hidden="1">'楊梅7月菜單(素)'!$A$1:$P$36</definedName>
    <definedName name="Z_BA281A06_F44F_4E2E_8200_119C13A6BFB7_.wvu.PrintArea" localSheetId="0" hidden="1">'楊梅7月菜單(葷)'!$A$1:$P$40</definedName>
    <definedName name="Z_BA281A06_F44F_4E2E_8200_119C13A6BFB7_.wvu.Rows" localSheetId="2" hidden="1">楊梅7月幼兒園菜單!$23:$35</definedName>
    <definedName name="Z_BA281A06_F44F_4E2E_8200_119C13A6BFB7_.wvu.Rows" localSheetId="1" hidden="1">'楊梅7月菜單(素)'!$25:$36</definedName>
    <definedName name="Z_BA281A06_F44F_4E2E_8200_119C13A6BFB7_.wvu.Rows" localSheetId="0" hidden="1">'楊梅7月菜單(葷)'!$25:$40</definedName>
  </definedNames>
  <calcPr calcId="181029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3" l="1"/>
  <c r="P21" i="3"/>
  <c r="P19" i="3"/>
  <c r="P17" i="3"/>
  <c r="P15" i="3"/>
  <c r="P13" i="3"/>
  <c r="P11" i="3"/>
  <c r="P9" i="3"/>
  <c r="P7" i="3"/>
  <c r="A7" i="3"/>
  <c r="A9" i="3" s="1"/>
  <c r="A11" i="3" s="1"/>
  <c r="A13" i="3" s="1"/>
  <c r="A15" i="3" s="1"/>
  <c r="A17" i="3" s="1"/>
  <c r="A19" i="3" s="1"/>
  <c r="A21" i="3" s="1"/>
  <c r="A23" i="3" s="1"/>
  <c r="P5" i="3"/>
  <c r="P23" i="4"/>
  <c r="P21" i="4"/>
  <c r="P19" i="4"/>
  <c r="P17" i="4"/>
  <c r="P15" i="4"/>
  <c r="P13" i="4"/>
  <c r="P11" i="4"/>
  <c r="P9" i="4"/>
  <c r="P7" i="4"/>
  <c r="P5" i="4"/>
  <c r="A7" i="4"/>
  <c r="A9" i="4" s="1"/>
  <c r="A11" i="4" s="1"/>
  <c r="A13" i="4" s="1"/>
  <c r="A15" i="4" s="1"/>
  <c r="A17" i="4" s="1"/>
  <c r="A19" i="4" s="1"/>
  <c r="A21" i="4" s="1"/>
  <c r="A23" i="4" s="1"/>
  <c r="R3" i="5"/>
  <c r="A5" i="5" l="1"/>
  <c r="R21" i="5" l="1"/>
  <c r="R19" i="5"/>
  <c r="R17" i="5"/>
  <c r="R15" i="5"/>
  <c r="R13" i="5"/>
  <c r="R11" i="5"/>
  <c r="R9" i="5"/>
  <c r="R7" i="5"/>
  <c r="R5" i="5"/>
  <c r="A7" i="5" l="1"/>
  <c r="A9" i="5" s="1"/>
  <c r="A11" i="5" s="1"/>
  <c r="A13" i="5" s="1"/>
  <c r="A15" i="5" s="1"/>
  <c r="A17" i="5" s="1"/>
  <c r="A19" i="5" l="1"/>
  <c r="A21" i="5" s="1"/>
</calcChain>
</file>

<file path=xl/sharedStrings.xml><?xml version="1.0" encoding="utf-8"?>
<sst xmlns="http://schemas.openxmlformats.org/spreadsheetml/2006/main" count="521" uniqueCount="240">
  <si>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</si>
  <si>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</si>
  <si>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</si>
  <si>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</si>
  <si>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</si>
  <si>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</si>
  <si>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</si>
  <si>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</si>
  <si>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</si>
  <si>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</si>
  <si>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</si>
  <si>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</si>
  <si>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</si>
  <si>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</si>
  <si>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</si>
  <si>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</si>
  <si>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</si>
  <si>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</si>
  <si>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</si>
  <si>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</si>
  <si>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</si>
  <si>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</si>
  <si>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</si>
  <si>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</si>
  <si>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</si>
  <si>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</si>
  <si>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</si>
  <si>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</si>
  <si>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</si>
  <si>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</si>
  <si>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</si>
  <si>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</si>
  <si>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</si>
  <si>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</si>
  <si>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</si>
  <si>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</si>
  <si>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</si>
  <si>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</si>
  <si>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</si>
  <si>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三</t>
    <phoneticPr fontId="10" type="noConversion"/>
  </si>
  <si>
    <t>炒</t>
    <phoneticPr fontId="40" type="noConversion"/>
  </si>
  <si>
    <t>蒸</t>
    <phoneticPr fontId="40" type="noConversion"/>
  </si>
  <si>
    <t>燒</t>
    <phoneticPr fontId="40" type="noConversion"/>
  </si>
  <si>
    <t>煮</t>
    <phoneticPr fontId="40" type="noConversion"/>
  </si>
  <si>
    <t>滷</t>
    <phoneticPr fontId="40" type="noConversion"/>
  </si>
  <si>
    <t>燴</t>
    <phoneticPr fontId="40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</si>
  <si>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</si>
  <si>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</si>
  <si>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</si>
  <si>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</si>
  <si>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</si>
  <si>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</si>
  <si>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</si>
  <si>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</si>
  <si>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</si>
  <si>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</si>
  <si>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水果拼盤</t>
    <phoneticPr fontId="40" type="noConversion"/>
  </si>
  <si>
    <t>板條.肉絲.蝦米.綠豆芽</t>
    <phoneticPr fontId="40" type="noConversion"/>
  </si>
  <si>
    <t>紅豆.紫米</t>
    <phoneticPr fontId="40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</si>
  <si>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</si>
  <si>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</si>
  <si>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</si>
  <si>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</si>
  <si>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</si>
  <si>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</si>
  <si>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</si>
  <si>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</si>
  <si>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</si>
  <si>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</si>
  <si>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</si>
  <si>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</si>
  <si>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</si>
  <si>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</si>
  <si>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午餐執秘</t>
    <phoneticPr fontId="10" type="noConversion"/>
  </si>
  <si>
    <t xml:space="preserve"> </t>
  </si>
  <si>
    <t>客家炒粄條</t>
    <phoneticPr fontId="40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</si>
  <si>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</si>
  <si>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</si>
  <si>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</si>
  <si>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</si>
  <si>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</si>
  <si>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</si>
  <si>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</si>
  <si>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二</t>
    <phoneticPr fontId="10" type="noConversion"/>
  </si>
  <si>
    <t>特餐</t>
    <phoneticPr fontId="40" type="noConversion"/>
  </si>
  <si>
    <t>糙米飯</t>
    <phoneticPr fontId="40" type="noConversion"/>
  </si>
  <si>
    <t>芝麻飯</t>
    <phoneticPr fontId="40" type="noConversion"/>
  </si>
  <si>
    <t>紫米飯</t>
    <phoneticPr fontId="40" type="noConversion"/>
  </si>
  <si>
    <t>水果</t>
    <phoneticPr fontId="40" type="noConversion"/>
  </si>
  <si>
    <t>有機青菜</t>
    <phoneticPr fontId="40" type="noConversion"/>
  </si>
  <si>
    <t>冬瓜山粉圓湯</t>
    <phoneticPr fontId="40" type="noConversion"/>
  </si>
  <si>
    <t>冬瓜塊.山粉圓.二砂</t>
    <phoneticPr fontId="40" type="noConversion"/>
  </si>
  <si>
    <t>生日蛋糕</t>
    <phoneticPr fontId="40" type="noConversion"/>
  </si>
  <si>
    <t>水果</t>
    <phoneticPr fontId="40" type="noConversion"/>
  </si>
  <si>
    <t>鮮奶</t>
    <phoneticPr fontId="40" type="noConversion"/>
  </si>
  <si>
    <t>產銷青菜</t>
    <phoneticPr fontId="40" type="noConversion"/>
  </si>
  <si>
    <t>青菜</t>
    <phoneticPr fontId="40" type="noConversion"/>
  </si>
  <si>
    <t>有機青菜</t>
    <phoneticPr fontId="40" type="noConversion"/>
  </si>
  <si>
    <t>肉絲.大白菜.洋蔥.紅人.木耳.水果</t>
    <phoneticPr fontId="40" type="noConversion"/>
  </si>
  <si>
    <t>水果類(份)</t>
    <phoneticPr fontId="10" type="noConversion"/>
  </si>
  <si>
    <t>有機青菜</t>
    <phoneticPr fontId="40" type="noConversion"/>
  </si>
  <si>
    <t>109年7月份 楊梅國小附設幼兒園菜單</t>
    <phoneticPr fontId="4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</si>
  <si>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7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</si>
  <si>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7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</si>
  <si>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t>三</t>
    <phoneticPr fontId="40" type="noConversion"/>
  </si>
  <si>
    <t>五穀飯</t>
    <phoneticPr fontId="40" type="noConversion"/>
  </si>
  <si>
    <t>什錦炒麵</t>
    <phoneticPr fontId="10" type="noConversion"/>
  </si>
  <si>
    <t>白油麵.肉絲.綠豆芽.木耳.紅人.韭菜</t>
    <phoneticPr fontId="10" type="noConversion"/>
  </si>
  <si>
    <t>蓮藕大骨湯</t>
    <phoneticPr fontId="10" type="noConversion"/>
  </si>
  <si>
    <t>蓮藕片.大骨</t>
    <phoneticPr fontId="10" type="noConversion"/>
  </si>
  <si>
    <t>糖醋魚丁</t>
    <phoneticPr fontId="10" type="noConversion"/>
  </si>
  <si>
    <t>水鯊丁.洋蔥.甜椒.</t>
    <phoneticPr fontId="10" type="noConversion"/>
  </si>
  <si>
    <t>雞丁.四方干丁.豬血糕丁CAS</t>
    <phoneticPr fontId="10" type="noConversion"/>
  </si>
  <si>
    <t>蛋絲扁蒲</t>
    <phoneticPr fontId="10" type="noConversion"/>
  </si>
  <si>
    <t>扁蒲.洗選蛋.蝦米紅蘿蔔</t>
    <phoneticPr fontId="10" type="noConversion"/>
  </si>
  <si>
    <t>蒜炒海茸</t>
    <phoneticPr fontId="10" type="noConversion"/>
  </si>
  <si>
    <t>海茸.蒜仁.九層塔.紅蘿蔔</t>
    <phoneticPr fontId="10" type="noConversion"/>
  </si>
  <si>
    <t>酸辣湯</t>
    <phoneticPr fontId="10" type="noConversion"/>
  </si>
  <si>
    <t>豆腐.洗選蛋.紅蘿蔔.木耳.</t>
    <phoneticPr fontId="10" type="noConversion"/>
  </si>
  <si>
    <t>鮮瓜丸片湯</t>
    <phoneticPr fontId="10" type="noConversion"/>
  </si>
  <si>
    <t>大黃瓜.貢丸片.大骨</t>
    <phoneticPr fontId="10" type="noConversion"/>
  </si>
  <si>
    <t>薑絲燒肉</t>
    <phoneticPr fontId="40" type="noConversion"/>
  </si>
  <si>
    <t>肉柳.綠豆芽.洋蔥.薑絲</t>
    <phoneticPr fontId="40" type="noConversion"/>
  </si>
  <si>
    <t>南瓜燒雞丁</t>
    <phoneticPr fontId="40" type="noConversion"/>
  </si>
  <si>
    <t>雞丁.骨腿丁.南瓜.薑片</t>
    <phoneticPr fontId="40" type="noConversion"/>
  </si>
  <si>
    <t>粉蒸肉</t>
    <phoneticPr fontId="10" type="noConversion"/>
  </si>
  <si>
    <t>肉丁.地瓜.蒸肉粉.蒜末</t>
    <phoneticPr fontId="10" type="noConversion"/>
  </si>
  <si>
    <t>肉絲炒飯</t>
    <phoneticPr fontId="10" type="noConversion"/>
  </si>
  <si>
    <t>白米.肉絲..木耳.紅人高麗菜.洋蔥.</t>
    <phoneticPr fontId="10" type="noConversion"/>
  </si>
  <si>
    <t>什錦鮮瓜</t>
    <phoneticPr fontId="10" type="noConversion"/>
  </si>
  <si>
    <t>大黃瓜.玉米筍.鮮菇.紅蘿蔔.魚板</t>
    <phoneticPr fontId="10" type="noConversion"/>
  </si>
  <si>
    <t>雞翅</t>
    <phoneticPr fontId="10" type="noConversion"/>
  </si>
  <si>
    <t>養生山藥湯</t>
    <phoneticPr fontId="10" type="noConversion"/>
  </si>
  <si>
    <t>山藥.馬鈴薯.紅棗.大骨</t>
    <phoneticPr fontId="10" type="noConversion"/>
  </si>
  <si>
    <t>椒鹽喜相逢</t>
    <phoneticPr fontId="10" type="noConversion"/>
  </si>
  <si>
    <t>喜相逢</t>
    <phoneticPr fontId="10" type="noConversion"/>
  </si>
  <si>
    <t>五味黃金豆腐</t>
    <phoneticPr fontId="10" type="noConversion"/>
  </si>
  <si>
    <t>手工炸豆腐.蒜泥.薑泥</t>
    <phoneticPr fontId="10" type="noConversion"/>
  </si>
  <si>
    <t>四色炒蛋</t>
    <phoneticPr fontId="10" type="noConversion"/>
  </si>
  <si>
    <t>泡菜燒肉</t>
    <phoneticPr fontId="10" type="noConversion"/>
  </si>
  <si>
    <t>豆瓣粉絲</t>
    <phoneticPr fontId="10" type="noConversion"/>
  </si>
  <si>
    <t>粉絲.絞肉.高麗菜.紅蘿蔔木耳</t>
    <phoneticPr fontId="10" type="noConversion"/>
  </si>
  <si>
    <t>滷雞排</t>
    <phoneticPr fontId="10" type="noConversion"/>
  </si>
  <si>
    <t>玉米蒸肉餅</t>
    <phoneticPr fontId="40" type="noConversion"/>
  </si>
  <si>
    <t>絞肉.豆腐.刈薯玉米粒紅蘿蔔</t>
    <phoneticPr fontId="40" type="noConversion"/>
  </si>
  <si>
    <t>紅豆紫米湯</t>
    <phoneticPr fontId="40" type="noConversion"/>
  </si>
  <si>
    <t>炸地瓜條+玉米蛋花湯</t>
    <phoneticPr fontId="40" type="noConversion"/>
  </si>
  <si>
    <t>地瓜.玉米粒.洗選蛋.水果</t>
    <phoneticPr fontId="40" type="noConversion"/>
  </si>
  <si>
    <t>紫菜蛋花湯</t>
    <phoneticPr fontId="40" type="noConversion"/>
  </si>
  <si>
    <t>紫菜.洗選蛋</t>
    <phoneticPr fontId="40" type="noConversion"/>
  </si>
  <si>
    <t>冬瓜蛤蜊湯</t>
    <phoneticPr fontId="40" type="noConversion"/>
  </si>
  <si>
    <t>冬瓜.蛤蜊薑絲.青蔥</t>
    <phoneticPr fontId="40" type="noConversion"/>
  </si>
  <si>
    <t>玉米濃湯</t>
    <phoneticPr fontId="10" type="noConversion"/>
  </si>
  <si>
    <t>玉米粒.馬鈴薯.蛋.</t>
    <phoneticPr fontId="10" type="noConversion"/>
  </si>
  <si>
    <t>味噌海芽湯</t>
  </si>
  <si>
    <t>味噌.海帶芽.柴魚片.青蔥</t>
  </si>
  <si>
    <t>炸</t>
    <phoneticPr fontId="10" type="noConversion"/>
  </si>
  <si>
    <t>炸</t>
    <phoneticPr fontId="40" type="noConversion"/>
  </si>
  <si>
    <t>吻仔魚粥</t>
    <phoneticPr fontId="40" type="noConversion"/>
  </si>
  <si>
    <t>豚骨拉麵</t>
    <phoneticPr fontId="40" type="noConversion"/>
  </si>
  <si>
    <t>拉麵.肉絲.高麗菜.玉米粒</t>
    <phoneticPr fontId="40" type="noConversion"/>
  </si>
  <si>
    <t>香菇貓耳朵</t>
    <phoneticPr fontId="40" type="noConversion"/>
  </si>
  <si>
    <t>麵疙瘩.高麗菜.生香菇.肉絲</t>
    <phoneticPr fontId="40" type="noConversion"/>
  </si>
  <si>
    <t>奶皇包+薏仁漿</t>
    <phoneticPr fontId="40" type="noConversion"/>
  </si>
  <si>
    <t>奶皇包.薏仁漿</t>
    <phoneticPr fontId="40" type="noConversion"/>
  </si>
  <si>
    <t>白油麵.炸豆包絲.綠豆芽.木耳.紅人.韭菜</t>
    <phoneticPr fontId="10" type="noConversion"/>
  </si>
  <si>
    <t>蠔油滷味</t>
    <phoneticPr fontId="10" type="noConversion"/>
  </si>
  <si>
    <t>杏鮑菇.百頁豆腐.麵腸</t>
    <phoneticPr fontId="10" type="noConversion"/>
  </si>
  <si>
    <t>扁蒲.洗選蛋.紅蘿蔔</t>
    <phoneticPr fontId="10" type="noConversion"/>
  </si>
  <si>
    <t>糖醋豆包</t>
    <phoneticPr fontId="10" type="noConversion"/>
  </si>
  <si>
    <t>生豆包</t>
    <phoneticPr fontId="10" type="noConversion"/>
  </si>
  <si>
    <t>炒海茸</t>
    <phoneticPr fontId="10" type="noConversion"/>
  </si>
  <si>
    <t>海茸..九層塔.紅蘿蔔</t>
    <phoneticPr fontId="10" type="noConversion"/>
  </si>
  <si>
    <t>大黃瓜.生香菇.</t>
    <phoneticPr fontId="10" type="noConversion"/>
  </si>
  <si>
    <t>蓮藕片.</t>
    <phoneticPr fontId="10" type="noConversion"/>
  </si>
  <si>
    <t>豆瓣素雞</t>
    <phoneticPr fontId="40" type="noConversion"/>
  </si>
  <si>
    <t>素雞</t>
    <phoneticPr fontId="40" type="noConversion"/>
  </si>
  <si>
    <t>將絲南瓜</t>
    <phoneticPr fontId="40" type="noConversion"/>
  </si>
  <si>
    <t>南瓜.薑片</t>
    <phoneticPr fontId="40" type="noConversion"/>
  </si>
  <si>
    <t>黃金豆腐</t>
    <phoneticPr fontId="10" type="noConversion"/>
  </si>
  <si>
    <t>手工炸豆腐..薑泥</t>
    <phoneticPr fontId="10" type="noConversion"/>
  </si>
  <si>
    <t>味噌.海帶芽.</t>
    <phoneticPr fontId="40" type="noConversion"/>
  </si>
  <si>
    <t>大黃瓜.玉米筍.鮮菇.紅蘿蔔.</t>
    <phoneticPr fontId="10" type="noConversion"/>
  </si>
  <si>
    <t>家鄉蒸蛋</t>
  </si>
  <si>
    <t>家鄉蒸蛋</t>
    <phoneticPr fontId="40" type="noConversion"/>
  </si>
  <si>
    <t>洗選蛋.絞肉.</t>
  </si>
  <si>
    <t>洗選蛋.絞肉.</t>
    <phoneticPr fontId="40" type="noConversion"/>
  </si>
  <si>
    <t>洗選蛋.</t>
    <phoneticPr fontId="40" type="noConversion"/>
  </si>
  <si>
    <t>清蒸蛋</t>
    <phoneticPr fontId="40" type="noConversion"/>
  </si>
  <si>
    <t>粉絲..高麗菜.紅蘿蔔木耳</t>
    <phoneticPr fontId="10" type="noConversion"/>
  </si>
  <si>
    <t>山藥.馬鈴薯.紅棗.</t>
    <phoneticPr fontId="10" type="noConversion"/>
  </si>
  <si>
    <t>冬瓜.薑絲.</t>
    <phoneticPr fontId="40" type="noConversion"/>
  </si>
  <si>
    <t>蔬菜炒飯</t>
    <phoneticPr fontId="10" type="noConversion"/>
  </si>
  <si>
    <t>白米.金針菇.木耳.紅人高麗菜.</t>
    <phoneticPr fontId="10" type="noConversion"/>
  </si>
  <si>
    <t>鹽酥豆干</t>
    <phoneticPr fontId="10" type="noConversion"/>
  </si>
  <si>
    <t>芹香豆包絲</t>
    <phoneticPr fontId="40" type="noConversion"/>
  </si>
  <si>
    <t>炸豆包絲.芹菜.紅蘿蔔木耳</t>
    <phoneticPr fontId="40" type="noConversion"/>
  </si>
  <si>
    <t>香酥薯餅</t>
    <phoneticPr fontId="40" type="noConversion"/>
  </si>
  <si>
    <t>薯餅</t>
    <phoneticPr fontId="40" type="noConversion"/>
  </si>
  <si>
    <t>紅燒洋芋</t>
    <phoneticPr fontId="40" type="noConversion"/>
  </si>
  <si>
    <t>馬鈴薯.紅蘿蔔.</t>
    <phoneticPr fontId="40" type="noConversion"/>
  </si>
  <si>
    <t>.四方干丁杏鮑菇</t>
    <phoneticPr fontId="10" type="noConversion"/>
  </si>
  <si>
    <t>絲瓜麵線</t>
    <phoneticPr fontId="40" type="noConversion"/>
  </si>
  <si>
    <t>絲瓜.白麵線.枸杞</t>
    <phoneticPr fontId="40" type="noConversion"/>
  </si>
  <si>
    <t>滷雙味</t>
    <phoneticPr fontId="10" type="noConversion"/>
  </si>
  <si>
    <t>白煮蛋.海帶片.麵肚</t>
    <phoneticPr fontId="10" type="noConversion"/>
  </si>
  <si>
    <t>奶油餐包+優酪乳</t>
    <phoneticPr fontId="40" type="noConversion"/>
  </si>
  <si>
    <t>奶油餐包.優酪乳</t>
    <phoneticPr fontId="40" type="noConversion"/>
  </si>
  <si>
    <t>肉絲蛋炒飯+水果</t>
    <phoneticPr fontId="40" type="noConversion"/>
  </si>
  <si>
    <t>芝麻包+鮮奶</t>
    <phoneticPr fontId="40" type="noConversion"/>
  </si>
  <si>
    <t>芝麻包.鮮奶</t>
    <phoneticPr fontId="40" type="noConversion"/>
  </si>
  <si>
    <t>玉米片+鮮奶.水果</t>
    <phoneticPr fontId="40" type="noConversion"/>
  </si>
  <si>
    <t>玉米片.鮮奶.水果</t>
    <phoneticPr fontId="40" type="noConversion"/>
  </si>
  <si>
    <t>枸杞絲瓜雞蛋麵線</t>
    <phoneticPr fontId="40" type="noConversion"/>
  </si>
  <si>
    <t>麵線.蛋.絲瓜.枸杞.絞肉紅蘿蔔</t>
    <phoneticPr fontId="40" type="noConversion"/>
  </si>
  <si>
    <t>關東煮</t>
    <phoneticPr fontId="40" type="noConversion"/>
  </si>
  <si>
    <t>白蘿蔔.甜不辣.油豆腐.玉米段.</t>
    <phoneticPr fontId="40" type="noConversion"/>
  </si>
  <si>
    <t>嫩汁雞翅</t>
    <phoneticPr fontId="10" type="noConversion"/>
  </si>
  <si>
    <t>醬燒雞丁</t>
    <phoneticPr fontId="10" type="noConversion"/>
  </si>
  <si>
    <t>什錦雙花</t>
    <phoneticPr fontId="10" type="noConversion"/>
  </si>
  <si>
    <t>青花菜.白花菜.鮮菇.紅蘿蔔.木耳</t>
    <phoneticPr fontId="10" type="noConversion"/>
  </si>
  <si>
    <t>綠豆麥片</t>
  </si>
  <si>
    <t>綠豆麥片</t>
    <phoneticPr fontId="40" type="noConversion"/>
  </si>
  <si>
    <t>綠豆.麥片.二砂</t>
  </si>
  <si>
    <t>綠豆.麥片.二砂</t>
    <phoneticPr fontId="40" type="noConversion"/>
  </si>
  <si>
    <t>雞排</t>
    <phoneticPr fontId="10" type="noConversion"/>
  </si>
  <si>
    <t>青花菜.白花菜.肉片.鮮菇.紅蘿蔔.木耳</t>
    <phoneticPr fontId="10" type="noConversion"/>
  </si>
  <si>
    <t>洗選蛋.玉米粒三色丁青蔥</t>
    <phoneticPr fontId="10" type="noConversion"/>
  </si>
  <si>
    <t>肉片.黃豆芽.泡菜.紅蘿蔔.</t>
    <phoneticPr fontId="10" type="noConversion"/>
  </si>
  <si>
    <t>洗選蛋.玉米粒三色丁</t>
    <phoneticPr fontId="10" type="noConversion"/>
  </si>
  <si>
    <t>青花菜.白花菜.肉片鮮菇.紅蘿蔔.木耳</t>
    <phoneticPr fontId="10" type="noConversion"/>
  </si>
  <si>
    <t>蘿蔔糕湯</t>
    <phoneticPr fontId="40" type="noConversion"/>
  </si>
  <si>
    <t>蘿蔔糕.青菜.肉絲</t>
    <phoneticPr fontId="40" type="noConversion"/>
  </si>
  <si>
    <t>蒸肉圓</t>
    <phoneticPr fontId="40" type="noConversion"/>
  </si>
  <si>
    <t>肉圓</t>
    <phoneticPr fontId="40" type="noConversion"/>
  </si>
  <si>
    <t>雞茸蛋炒飯</t>
  </si>
  <si>
    <t>玉米粒.蛋.雞茸.洋蔥.高麗菜</t>
  </si>
  <si>
    <t>中華愛玉+水果</t>
    <phoneticPr fontId="40" type="noConversion"/>
  </si>
  <si>
    <t>中華愛玉.水果</t>
    <phoneticPr fontId="40" type="noConversion"/>
  </si>
  <si>
    <t>吻仔魚.高麗菜.三色丁.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</si>
</sst>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7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284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7" fontId="12" fillId="2" borderId="0" xfId="1" applyNumberFormat="1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177" fontId="12" fillId="0" borderId="1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1" fillId="0" borderId="18" xfId="1" applyFont="1" applyFill="1" applyBorder="1" applyAlignment="1">
      <alignment horizontal="center" vertical="center" wrapText="1"/>
    </xf>
    <xf numFmtId="0" fontId="31" fillId="0" borderId="19" xfId="1" applyFont="1" applyFill="1" applyBorder="1" applyAlignment="1">
      <alignment horizontal="center" vertical="center" wrapTex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19" fillId="0" borderId="0" xfId="34" applyFont="1" applyFill="1" applyAlignment="1">
      <alignment horizontal="left" vertical="center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Border="1" applyAlignment="1">
      <alignment vertical="center" shrinkToFit="1"/>
    </xf>
    <xf numFmtId="0" fontId="14" fillId="0" borderId="36" xfId="1" applyFont="1" applyFill="1" applyBorder="1" applyAlignment="1" applyProtection="1">
      <alignment horizontal="center" vertical="center" shrinkToFit="1"/>
    </xf>
    <xf numFmtId="0" fontId="34" fillId="0" borderId="32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8" fillId="0" borderId="34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3" borderId="10" xfId="1" applyFont="1" applyFill="1" applyBorder="1" applyAlignment="1" applyProtection="1">
      <alignment vertical="center" shrinkToFit="1"/>
    </xf>
    <xf numFmtId="177" fontId="12" fillId="3" borderId="13" xfId="1" applyNumberFormat="1" applyFont="1" applyFill="1" applyBorder="1" applyAlignment="1">
      <alignment horizontal="center" vertical="top" wrapText="1"/>
    </xf>
    <xf numFmtId="177" fontId="37" fillId="3" borderId="12" xfId="1" applyNumberFormat="1" applyFont="1" applyFill="1" applyBorder="1" applyAlignment="1">
      <alignment horizontal="center" vertical="top" wrapText="1"/>
    </xf>
    <xf numFmtId="0" fontId="29" fillId="3" borderId="10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8" fillId="3" borderId="16" xfId="1" applyFont="1" applyFill="1" applyBorder="1" applyAlignment="1" applyProtection="1">
      <alignment vertical="center" shrinkToFit="1"/>
    </xf>
    <xf numFmtId="0" fontId="28" fillId="3" borderId="16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8" fillId="0" borderId="38" xfId="1" applyFont="1" applyFill="1" applyBorder="1" applyAlignment="1" applyProtection="1">
      <alignment horizontal="center" vertical="center" shrinkToFit="1"/>
    </xf>
    <xf numFmtId="0" fontId="31" fillId="0" borderId="25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8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9" fillId="0" borderId="0" xfId="1" applyFont="1" applyFill="1" applyBorder="1" applyAlignment="1" applyProtection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28" fillId="0" borderId="0" xfId="20" applyFont="1" applyFill="1" applyBorder="1" applyAlignment="1">
      <alignment vertical="center" shrinkToFit="1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/>
    <xf numFmtId="0" fontId="20" fillId="2" borderId="0" xfId="2" applyFont="1" applyFill="1" applyBorder="1" applyAlignment="1">
      <alignment vertical="center"/>
    </xf>
    <xf numFmtId="0" fontId="30" fillId="4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177" fontId="12" fillId="0" borderId="13" xfId="1" applyNumberFormat="1" applyFont="1" applyFill="1" applyBorder="1" applyAlignment="1">
      <alignment horizontal="center" vertical="center" wrapText="1"/>
    </xf>
    <xf numFmtId="0" fontId="30" fillId="2" borderId="16" xfId="1" applyFont="1" applyFill="1" applyBorder="1" applyAlignment="1" applyProtection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28" fillId="2" borderId="40" xfId="1" applyFont="1" applyFill="1" applyBorder="1" applyAlignment="1" applyProtection="1">
      <alignment vertical="center" shrinkToFit="1"/>
    </xf>
    <xf numFmtId="0" fontId="28" fillId="0" borderId="0" xfId="2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176" fontId="7" fillId="2" borderId="0" xfId="2" applyNumberFormat="1" applyFont="1" applyFill="1" applyBorder="1" applyAlignment="1">
      <alignment vertical="center" shrinkToFit="1"/>
    </xf>
    <xf numFmtId="0" fontId="43" fillId="2" borderId="44" xfId="1" applyFont="1" applyFill="1" applyBorder="1" applyAlignment="1" applyProtection="1">
      <alignment horizontal="left" vertical="center" shrinkToFit="1"/>
    </xf>
    <xf numFmtId="0" fontId="43" fillId="2" borderId="42" xfId="1" applyFont="1" applyFill="1" applyBorder="1" applyAlignment="1" applyProtection="1">
      <alignment horizontal="left" vertical="center" shrinkToFit="1"/>
    </xf>
    <xf numFmtId="0" fontId="44" fillId="2" borderId="44" xfId="1" applyFont="1" applyFill="1" applyBorder="1" applyAlignment="1" applyProtection="1">
      <alignment horizontal="left" vertical="center" shrinkToFit="1"/>
    </xf>
    <xf numFmtId="0" fontId="43" fillId="2" borderId="45" xfId="1" applyFont="1" applyFill="1" applyBorder="1" applyAlignment="1" applyProtection="1">
      <alignment horizontal="left" vertical="center" shrinkToFit="1"/>
    </xf>
    <xf numFmtId="0" fontId="41" fillId="2" borderId="44" xfId="1" applyFont="1" applyFill="1" applyBorder="1" applyAlignment="1" applyProtection="1">
      <alignment horizontal="left" vertical="center" shrinkToFit="1"/>
    </xf>
    <xf numFmtId="0" fontId="45" fillId="2" borderId="44" xfId="1" applyFont="1" applyFill="1" applyBorder="1" applyAlignment="1" applyProtection="1">
      <alignment horizontal="left" vertical="center" shrinkToFit="1"/>
    </xf>
    <xf numFmtId="0" fontId="43" fillId="5" borderId="44" xfId="1" applyFont="1" applyFill="1" applyBorder="1" applyAlignment="1" applyProtection="1">
      <alignment horizontal="left" vertical="center" shrinkToFit="1"/>
    </xf>
    <xf numFmtId="177" fontId="12" fillId="4" borderId="6" xfId="1" applyNumberFormat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vertical="center" shrinkToFit="1"/>
    </xf>
    <xf numFmtId="0" fontId="30" fillId="4" borderId="4" xfId="20" applyFont="1" applyFill="1" applyBorder="1" applyAlignment="1">
      <alignment horizontal="center" vertical="center" shrinkToFit="1"/>
    </xf>
    <xf numFmtId="0" fontId="30" fillId="4" borderId="16" xfId="1" applyFont="1" applyFill="1" applyBorder="1" applyAlignment="1">
      <alignment vertical="center" shrinkToFit="1"/>
    </xf>
    <xf numFmtId="177" fontId="13" fillId="4" borderId="8" xfId="1" applyNumberFormat="1" applyFont="1" applyFill="1" applyBorder="1" applyAlignment="1">
      <alignment horizontal="center" vertical="top" wrapText="1"/>
    </xf>
    <xf numFmtId="0" fontId="8" fillId="4" borderId="16" xfId="1" applyFont="1" applyFill="1" applyBorder="1" applyAlignment="1">
      <alignment vertical="center" shrinkToFit="1"/>
    </xf>
    <xf numFmtId="0" fontId="44" fillId="4" borderId="42" xfId="1" applyFont="1" applyFill="1" applyBorder="1" applyAlignment="1" applyProtection="1">
      <alignment horizontal="left" vertical="center" shrinkToFit="1"/>
    </xf>
    <xf numFmtId="0" fontId="43" fillId="4" borderId="44" xfId="1" applyFont="1" applyFill="1" applyBorder="1" applyAlignment="1" applyProtection="1">
      <alignment horizontal="left" vertical="center" shrinkToFit="1"/>
    </xf>
    <xf numFmtId="0" fontId="30" fillId="4" borderId="16" xfId="20" applyFont="1" applyFill="1" applyBorder="1" applyAlignment="1">
      <alignment horizontal="center" vertical="center" shrinkToFit="1"/>
    </xf>
    <xf numFmtId="0" fontId="8" fillId="4" borderId="7" xfId="1" applyFont="1" applyFill="1" applyBorder="1" applyAlignment="1">
      <alignment vertical="center" shrinkToFit="1"/>
    </xf>
    <xf numFmtId="177" fontId="12" fillId="4" borderId="13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 applyProtection="1">
      <alignment horizontal="center" vertical="center" shrinkToFit="1"/>
    </xf>
    <xf numFmtId="0" fontId="8" fillId="4" borderId="8" xfId="1" applyFont="1" applyFill="1" applyBorder="1" applyAlignment="1" applyProtection="1">
      <alignment horizontal="center" vertical="center" shrinkToFit="1"/>
    </xf>
    <xf numFmtId="0" fontId="8" fillId="4" borderId="7" xfId="1" applyFont="1" applyFill="1" applyBorder="1" applyAlignment="1" applyProtection="1">
      <alignment horizontal="center" vertical="center" shrinkToFit="1"/>
    </xf>
    <xf numFmtId="0" fontId="16" fillId="4" borderId="44" xfId="1" applyFont="1" applyFill="1" applyBorder="1" applyAlignment="1" applyProtection="1">
      <alignment horizontal="left" vertical="center" shrinkToFit="1"/>
    </xf>
    <xf numFmtId="0" fontId="13" fillId="4" borderId="44" xfId="1" applyFont="1" applyFill="1" applyBorder="1" applyAlignment="1" applyProtection="1">
      <alignment horizontal="left" vertical="center" shrinkToFit="1"/>
    </xf>
    <xf numFmtId="0" fontId="43" fillId="2" borderId="7" xfId="1" applyFont="1" applyFill="1" applyBorder="1" applyAlignment="1" applyProtection="1">
      <alignment horizontal="left" vertical="center" shrinkToFit="1"/>
    </xf>
    <xf numFmtId="0" fontId="30" fillId="4" borderId="1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41" fillId="2" borderId="16" xfId="1" applyFont="1" applyFill="1" applyBorder="1" applyAlignment="1" applyProtection="1">
      <alignment horizontal="center" vertical="center" shrinkToFit="1"/>
    </xf>
    <xf numFmtId="0" fontId="41" fillId="2" borderId="4" xfId="20" applyFont="1" applyFill="1" applyBorder="1" applyAlignment="1">
      <alignment horizontal="center" vertical="center" shrinkToFit="1"/>
    </xf>
    <xf numFmtId="0" fontId="41" fillId="2" borderId="10" xfId="20" applyFont="1" applyFill="1" applyBorder="1" applyAlignment="1">
      <alignment horizontal="center" vertical="center" shrinkToFit="1"/>
    </xf>
    <xf numFmtId="0" fontId="29" fillId="2" borderId="16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9" fillId="2" borderId="4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29" fillId="2" borderId="4" xfId="20" applyFont="1" applyFill="1" applyBorder="1" applyAlignment="1">
      <alignment horizontal="center" vertical="center" shrinkToFit="1"/>
    </xf>
    <xf numFmtId="0" fontId="29" fillId="2" borderId="10" xfId="20" applyFont="1" applyFill="1" applyBorder="1" applyAlignment="1">
      <alignment horizontal="center" vertical="center" shrinkToFit="1"/>
    </xf>
    <xf numFmtId="0" fontId="29" fillId="2" borderId="16" xfId="20" applyFont="1" applyFill="1" applyBorder="1" applyAlignment="1">
      <alignment horizontal="center" vertical="center" shrinkToFit="1"/>
    </xf>
    <xf numFmtId="0" fontId="29" fillId="2" borderId="7" xfId="20" applyFont="1" applyFill="1" applyBorder="1" applyAlignment="1">
      <alignment horizontal="center" vertical="center" shrinkToFit="1"/>
    </xf>
    <xf numFmtId="0" fontId="29" fillId="2" borderId="10" xfId="1" applyFont="1" applyFill="1" applyBorder="1" applyAlignment="1" applyProtection="1">
      <alignment horizontal="center" vertical="center" shrinkToFit="1"/>
    </xf>
    <xf numFmtId="0" fontId="30" fillId="4" borderId="14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left" vertical="center"/>
    </xf>
    <xf numFmtId="0" fontId="42" fillId="4" borderId="47" xfId="0" applyFont="1" applyFill="1" applyBorder="1" applyAlignment="1">
      <alignment horizontal="left" vertical="center"/>
    </xf>
    <xf numFmtId="0" fontId="30" fillId="4" borderId="46" xfId="0" applyFont="1" applyFill="1" applyBorder="1" applyAlignment="1">
      <alignment horizontal="left" vertical="center"/>
    </xf>
    <xf numFmtId="0" fontId="42" fillId="2" borderId="46" xfId="0" applyFont="1" applyFill="1" applyBorder="1" applyAlignment="1">
      <alignment horizontal="left" vertical="center"/>
    </xf>
    <xf numFmtId="0" fontId="29" fillId="2" borderId="7" xfId="1" applyFont="1" applyFill="1" applyBorder="1" applyAlignment="1" applyProtection="1">
      <alignment vertical="center" shrinkToFit="1"/>
    </xf>
    <xf numFmtId="0" fontId="8" fillId="2" borderId="16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42" fillId="4" borderId="16" xfId="0" applyFont="1" applyFill="1" applyBorder="1" applyAlignment="1">
      <alignment horizontal="left" vertical="center"/>
    </xf>
    <xf numFmtId="0" fontId="42" fillId="2" borderId="48" xfId="0" applyFont="1" applyFill="1" applyBorder="1" applyAlignment="1">
      <alignment horizontal="left" vertical="center"/>
    </xf>
    <xf numFmtId="0" fontId="29" fillId="2" borderId="10" xfId="1" applyFont="1" applyFill="1" applyBorder="1" applyAlignment="1" applyProtection="1">
      <alignment vertical="center" shrinkToFit="1"/>
    </xf>
    <xf numFmtId="0" fontId="29" fillId="2" borderId="20" xfId="1" applyFont="1" applyFill="1" applyBorder="1" applyAlignment="1" applyProtection="1">
      <alignment vertical="center" shrinkToFit="1"/>
    </xf>
    <xf numFmtId="0" fontId="46" fillId="2" borderId="10" xfId="1" applyFont="1" applyFill="1" applyBorder="1" applyAlignment="1" applyProtection="1">
      <alignment vertical="center" shrinkToFit="1"/>
    </xf>
    <xf numFmtId="0" fontId="42" fillId="5" borderId="47" xfId="0" applyFont="1" applyFill="1" applyBorder="1" applyAlignment="1">
      <alignment horizontal="left" vertical="center"/>
    </xf>
    <xf numFmtId="0" fontId="30" fillId="4" borderId="14" xfId="1" applyFont="1" applyFill="1" applyBorder="1" applyAlignment="1" applyProtection="1">
      <alignment horizontal="left" vertical="center" shrinkToFit="1"/>
    </xf>
    <xf numFmtId="177" fontId="12" fillId="3" borderId="15" xfId="1" applyNumberFormat="1" applyFont="1" applyFill="1" applyBorder="1" applyAlignment="1">
      <alignment horizontal="center" vertical="top" wrapText="1"/>
    </xf>
    <xf numFmtId="0" fontId="28" fillId="0" borderId="0" xfId="2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5" xfId="19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176" fontId="8" fillId="3" borderId="35" xfId="0" applyNumberFormat="1" applyFont="1" applyFill="1" applyBorder="1" applyAlignment="1">
      <alignment horizontal="center" vertical="center" shrinkToFit="1"/>
    </xf>
    <xf numFmtId="0" fontId="28" fillId="3" borderId="16" xfId="1" applyFont="1" applyFill="1" applyBorder="1" applyAlignment="1" applyProtection="1">
      <alignment horizontal="center" vertical="center" shrinkToFit="1"/>
    </xf>
    <xf numFmtId="0" fontId="28" fillId="3" borderId="10" xfId="1" applyFont="1" applyFill="1" applyBorder="1" applyAlignment="1" applyProtection="1">
      <alignment horizontal="center" vertical="center" shrinkToFit="1"/>
    </xf>
    <xf numFmtId="0" fontId="30" fillId="3" borderId="16" xfId="1" applyFont="1" applyFill="1" applyBorder="1" applyAlignment="1" applyProtection="1">
      <alignment horizontal="center" vertical="center" shrinkToFit="1"/>
    </xf>
    <xf numFmtId="0" fontId="30" fillId="3" borderId="10" xfId="1" applyFont="1" applyFill="1" applyBorder="1" applyAlignment="1" applyProtection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49" fontId="17" fillId="2" borderId="33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17" fillId="2" borderId="11" xfId="19" applyFont="1" applyFill="1" applyBorder="1" applyAlignment="1">
      <alignment horizontal="center" vertical="center" shrinkToFit="1"/>
    </xf>
    <xf numFmtId="49" fontId="35" fillId="2" borderId="8" xfId="19" applyNumberFormat="1" applyFont="1" applyFill="1" applyBorder="1" applyAlignment="1">
      <alignment horizontal="center" vertical="center" shrinkToFit="1"/>
    </xf>
    <xf numFmtId="49" fontId="35" fillId="2" borderId="7" xfId="19" applyNumberFormat="1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17" fillId="2" borderId="17" xfId="19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0" fontId="30" fillId="0" borderId="4" xfId="15" applyFont="1" applyFill="1" applyBorder="1" applyAlignment="1">
      <alignment horizontal="center" vertical="center" shrinkToFit="1"/>
    </xf>
    <xf numFmtId="0" fontId="30" fillId="0" borderId="10" xfId="15" applyFont="1" applyFill="1" applyBorder="1" applyAlignment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6" fontId="8" fillId="0" borderId="35" xfId="0" applyNumberFormat="1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42" fillId="2" borderId="16" xfId="1" applyFont="1" applyFill="1" applyBorder="1" applyAlignment="1" applyProtection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28" fillId="4" borderId="14" xfId="1" applyFont="1" applyFill="1" applyBorder="1" applyAlignment="1" applyProtection="1">
      <alignment horizontal="center" vertical="center" shrinkToFit="1"/>
    </xf>
    <xf numFmtId="0" fontId="30" fillId="4" borderId="1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30" fillId="0" borderId="7" xfId="15" applyFont="1" applyFill="1" applyBorder="1" applyAlignment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42" fillId="2" borderId="4" xfId="1" applyFont="1" applyFill="1" applyBorder="1" applyAlignment="1" applyProtection="1">
      <alignment horizontal="center" vertical="center" shrinkToFit="1"/>
    </xf>
    <xf numFmtId="0" fontId="42" fillId="2" borderId="10" xfId="1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8" fillId="3" borderId="37" xfId="0" applyNumberFormat="1" applyFont="1" applyFill="1" applyBorder="1" applyAlignment="1">
      <alignment horizontal="center" vertical="center" shrinkToFit="1"/>
    </xf>
    <xf numFmtId="0" fontId="28" fillId="3" borderId="14" xfId="1" applyFont="1" applyFill="1" applyBorder="1" applyAlignment="1" applyProtection="1">
      <alignment horizontal="center" vertical="center" shrinkToFit="1"/>
    </xf>
    <xf numFmtId="0" fontId="30" fillId="3" borderId="14" xfId="1" applyFont="1" applyFill="1" applyBorder="1" applyAlignment="1" applyProtection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8" fillId="2" borderId="33" xfId="20" applyFont="1" applyFill="1" applyBorder="1" applyAlignment="1">
      <alignment horizontal="center" vertical="center" wrapText="1"/>
    </xf>
    <xf numFmtId="0" fontId="41" fillId="0" borderId="9" xfId="8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1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33" fillId="2" borderId="32" xfId="20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1"/>
  <sheetViews>
    <sheetView view="pageBreakPreview" topLeftCell="A14" zoomScale="172" zoomScaleNormal="100" zoomScaleSheetLayoutView="172" workbookViewId="0">
      <selection activeCell="E21" sqref="E21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40" t="s">
        <v>103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1"/>
      <c r="R1" s="1"/>
      <c r="S1" s="1"/>
      <c r="T1" s="1"/>
      <c r="U1" s="1"/>
      <c r="V1" s="1"/>
      <c r="W1" s="1"/>
    </row>
    <row r="2" spans="1:32" s="55" customFormat="1" ht="23.25" customHeight="1">
      <c r="A2" s="53" t="s">
        <v>32</v>
      </c>
      <c r="B2" s="241" t="s">
        <v>33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2"/>
      <c r="Q2" s="54"/>
      <c r="R2" s="54"/>
      <c r="S2" s="54"/>
      <c r="T2" s="54"/>
      <c r="U2" s="54"/>
      <c r="V2" s="54"/>
    </row>
    <row r="3" spans="1:32" s="55" customFormat="1" ht="23.25" customHeight="1" thickBot="1">
      <c r="A3" s="56" t="s">
        <v>34</v>
      </c>
      <c r="B3" s="243" t="s">
        <v>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4"/>
      <c r="Q3" s="54"/>
      <c r="R3" s="54"/>
      <c r="S3" s="54"/>
      <c r="T3" s="54"/>
      <c r="U3" s="54"/>
      <c r="V3" s="54"/>
    </row>
    <row r="4" spans="1:32" s="71" customFormat="1" ht="25.5" customHeight="1" thickBot="1">
      <c r="A4" s="22" t="s">
        <v>0</v>
      </c>
      <c r="B4" s="23" t="s">
        <v>1</v>
      </c>
      <c r="C4" s="245" t="s">
        <v>2</v>
      </c>
      <c r="D4" s="246"/>
      <c r="E4" s="245" t="s">
        <v>3</v>
      </c>
      <c r="F4" s="247"/>
      <c r="G4" s="24" t="s">
        <v>4</v>
      </c>
      <c r="H4" s="25" t="s">
        <v>5</v>
      </c>
      <c r="I4" s="52" t="s">
        <v>7</v>
      </c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7" t="s">
        <v>14</v>
      </c>
      <c r="Q4" s="59"/>
      <c r="R4" s="117"/>
      <c r="S4" s="70"/>
      <c r="T4" s="120"/>
      <c r="U4" s="70"/>
      <c r="V4" s="120"/>
      <c r="W4" s="121"/>
      <c r="X4" s="70"/>
      <c r="Y4" s="122"/>
      <c r="Z4" s="118"/>
      <c r="AA4" s="118"/>
      <c r="AB4" s="118"/>
      <c r="AC4" s="118"/>
      <c r="AD4" s="118"/>
      <c r="AE4" s="118"/>
      <c r="AF4" s="119"/>
    </row>
    <row r="5" spans="1:32" s="71" customFormat="1" ht="25.5" customHeight="1">
      <c r="A5" s="152">
        <v>44013</v>
      </c>
      <c r="B5" s="254" t="s">
        <v>84</v>
      </c>
      <c r="C5" s="174" t="s">
        <v>106</v>
      </c>
      <c r="D5" s="153" t="s">
        <v>40</v>
      </c>
      <c r="E5" s="187" t="s">
        <v>217</v>
      </c>
      <c r="F5" s="153" t="s">
        <v>42</v>
      </c>
      <c r="G5" s="255" t="s">
        <v>95</v>
      </c>
      <c r="H5" s="177" t="s">
        <v>108</v>
      </c>
      <c r="I5" s="159"/>
      <c r="J5" s="248">
        <v>5.3</v>
      </c>
      <c r="K5" s="248">
        <v>2.4</v>
      </c>
      <c r="L5" s="248">
        <v>1.5</v>
      </c>
      <c r="M5" s="248"/>
      <c r="N5" s="248"/>
      <c r="O5" s="248">
        <v>2</v>
      </c>
      <c r="P5" s="250">
        <f t="shared" ref="P5" si="0">(J5*70+K5*75+L5*25+M5*60+N5*120+O5*45)</f>
        <v>678.5</v>
      </c>
      <c r="Q5" s="59"/>
      <c r="R5" s="117"/>
      <c r="S5" s="70"/>
      <c r="T5" s="120"/>
      <c r="U5" s="70"/>
      <c r="V5" s="120"/>
      <c r="W5" s="121"/>
      <c r="X5" s="70"/>
      <c r="Y5" s="122"/>
      <c r="Z5" s="118"/>
      <c r="AA5" s="118"/>
      <c r="AB5" s="118"/>
      <c r="AC5" s="118"/>
      <c r="AD5" s="118"/>
      <c r="AE5" s="118"/>
      <c r="AF5" s="134"/>
    </row>
    <row r="6" spans="1:32" s="71" customFormat="1" ht="25.5" customHeight="1">
      <c r="A6" s="154" t="s">
        <v>104</v>
      </c>
      <c r="B6" s="239"/>
      <c r="C6" s="156" t="s">
        <v>107</v>
      </c>
      <c r="D6" s="155"/>
      <c r="E6" s="141" t="s">
        <v>131</v>
      </c>
      <c r="F6" s="155"/>
      <c r="G6" s="256"/>
      <c r="H6" s="157" t="s">
        <v>109</v>
      </c>
      <c r="I6" s="160"/>
      <c r="J6" s="217"/>
      <c r="K6" s="217"/>
      <c r="L6" s="217"/>
      <c r="M6" s="217"/>
      <c r="N6" s="217"/>
      <c r="O6" s="217"/>
      <c r="P6" s="219" t="e">
        <v>#VALUE!</v>
      </c>
      <c r="Q6" s="59"/>
      <c r="R6" s="117"/>
      <c r="S6" s="70"/>
      <c r="T6" s="120"/>
      <c r="U6" s="70"/>
      <c r="V6" s="120"/>
      <c r="W6" s="121"/>
      <c r="X6" s="70"/>
      <c r="Y6" s="122"/>
      <c r="Z6" s="118"/>
      <c r="AA6" s="118"/>
      <c r="AB6" s="118"/>
      <c r="AC6" s="118"/>
      <c r="AD6" s="118"/>
      <c r="AE6" s="118"/>
      <c r="AF6" s="134"/>
    </row>
    <row r="7" spans="1:32" ht="18" customHeight="1">
      <c r="A7" s="19">
        <f>A5+1</f>
        <v>44014</v>
      </c>
      <c r="B7" s="251" t="s">
        <v>105</v>
      </c>
      <c r="C7" s="175" t="s">
        <v>110</v>
      </c>
      <c r="D7" s="161" t="s">
        <v>42</v>
      </c>
      <c r="E7" s="175" t="s">
        <v>113</v>
      </c>
      <c r="F7" s="161" t="s">
        <v>43</v>
      </c>
      <c r="G7" s="252" t="s">
        <v>89</v>
      </c>
      <c r="H7" s="175" t="s">
        <v>117</v>
      </c>
      <c r="I7" s="253" t="s">
        <v>88</v>
      </c>
      <c r="J7" s="248">
        <v>5.4</v>
      </c>
      <c r="K7" s="248">
        <v>2.2000000000000002</v>
      </c>
      <c r="L7" s="248">
        <v>1.6</v>
      </c>
      <c r="M7" s="248">
        <v>1</v>
      </c>
      <c r="N7" s="248"/>
      <c r="O7" s="248">
        <v>1.6</v>
      </c>
      <c r="P7" s="250">
        <f t="shared" ref="P7:P11" si="1">(J7*70+K7*75+L7*25+M7*60+N7*120+O7*45)</f>
        <v>715</v>
      </c>
      <c r="R7" s="47"/>
      <c r="S7" s="190"/>
      <c r="T7" s="47"/>
      <c r="U7" s="190"/>
      <c r="V7" s="59"/>
      <c r="W7" s="59"/>
    </row>
    <row r="8" spans="1:32" ht="18" customHeight="1">
      <c r="A8" s="21" t="s">
        <v>76</v>
      </c>
      <c r="B8" s="229"/>
      <c r="C8" s="135" t="s">
        <v>111</v>
      </c>
      <c r="D8" s="161"/>
      <c r="E8" s="136" t="s">
        <v>114</v>
      </c>
      <c r="F8" s="161"/>
      <c r="G8" s="252"/>
      <c r="H8" s="137" t="s">
        <v>118</v>
      </c>
      <c r="I8" s="237"/>
      <c r="J8" s="217"/>
      <c r="K8" s="217"/>
      <c r="L8" s="217"/>
      <c r="M8" s="217"/>
      <c r="N8" s="217"/>
      <c r="O8" s="217"/>
      <c r="P8" s="219" t="e">
        <v>#VALUE!</v>
      </c>
      <c r="R8" s="108"/>
      <c r="S8" s="190"/>
      <c r="T8" s="47"/>
      <c r="U8" s="190"/>
      <c r="V8" s="59"/>
      <c r="W8" s="59"/>
    </row>
    <row r="9" spans="1:32" ht="17.649999999999999" customHeight="1">
      <c r="A9" s="20">
        <f>A7+1</f>
        <v>44015</v>
      </c>
      <c r="B9" s="220" t="s">
        <v>85</v>
      </c>
      <c r="C9" s="175" t="s">
        <v>121</v>
      </c>
      <c r="D9" s="162" t="s">
        <v>42</v>
      </c>
      <c r="E9" s="175" t="s">
        <v>115</v>
      </c>
      <c r="F9" s="162" t="s">
        <v>40</v>
      </c>
      <c r="G9" s="259" t="s">
        <v>89</v>
      </c>
      <c r="H9" s="175" t="s">
        <v>119</v>
      </c>
      <c r="I9" s="132"/>
      <c r="J9" s="216">
        <v>5.2</v>
      </c>
      <c r="K9" s="216">
        <v>2.4</v>
      </c>
      <c r="L9" s="216">
        <v>1.7</v>
      </c>
      <c r="M9" s="216"/>
      <c r="N9" s="216"/>
      <c r="O9" s="216">
        <v>2.2999999999999998</v>
      </c>
      <c r="P9" s="227">
        <f t="shared" si="1"/>
        <v>690</v>
      </c>
      <c r="R9" s="50"/>
      <c r="S9" s="16"/>
      <c r="T9" s="59"/>
      <c r="U9" s="59"/>
      <c r="V9" s="59"/>
      <c r="W9" s="59"/>
    </row>
    <row r="10" spans="1:32" s="3" customFormat="1" ht="17.649999999999999" customHeight="1" thickBot="1">
      <c r="A10" s="69" t="s">
        <v>77</v>
      </c>
      <c r="B10" s="221"/>
      <c r="C10" s="138" t="s">
        <v>122</v>
      </c>
      <c r="D10" s="163"/>
      <c r="E10" s="138" t="s">
        <v>116</v>
      </c>
      <c r="F10" s="163"/>
      <c r="G10" s="260"/>
      <c r="H10" s="138" t="s">
        <v>120</v>
      </c>
      <c r="I10" s="123"/>
      <c r="J10" s="235"/>
      <c r="K10" s="235"/>
      <c r="L10" s="235"/>
      <c r="M10" s="235"/>
      <c r="N10" s="235"/>
      <c r="O10" s="235"/>
      <c r="P10" s="249" t="e">
        <v>#VALUE!</v>
      </c>
      <c r="R10" s="47"/>
      <c r="S10" s="191"/>
      <c r="T10" s="79"/>
      <c r="U10" s="79"/>
      <c r="V10" s="79"/>
      <c r="W10" s="79"/>
    </row>
    <row r="11" spans="1:32" ht="17.649999999999999" customHeight="1">
      <c r="A11" s="19">
        <f>A9+3</f>
        <v>44018</v>
      </c>
      <c r="B11" s="251" t="s">
        <v>86</v>
      </c>
      <c r="C11" s="126" t="s">
        <v>123</v>
      </c>
      <c r="D11" s="164" t="s">
        <v>42</v>
      </c>
      <c r="E11" s="178" t="s">
        <v>136</v>
      </c>
      <c r="F11" s="171" t="s">
        <v>157</v>
      </c>
      <c r="G11" s="226" t="s">
        <v>95</v>
      </c>
      <c r="H11" s="128" t="s">
        <v>221</v>
      </c>
      <c r="I11" s="258" t="s">
        <v>88</v>
      </c>
      <c r="J11" s="248">
        <v>5.4</v>
      </c>
      <c r="K11" s="248">
        <v>2</v>
      </c>
      <c r="L11" s="248">
        <v>1.7</v>
      </c>
      <c r="M11" s="248">
        <v>1</v>
      </c>
      <c r="N11" s="248"/>
      <c r="O11" s="248">
        <v>1.6</v>
      </c>
      <c r="P11" s="250">
        <f t="shared" si="1"/>
        <v>702.5</v>
      </c>
      <c r="R11" s="47"/>
      <c r="S11" s="191"/>
      <c r="T11" s="59"/>
      <c r="U11" s="59"/>
      <c r="V11" s="59"/>
      <c r="W11" s="59"/>
    </row>
    <row r="12" spans="1:32" s="3" customFormat="1" ht="17.649999999999999" customHeight="1">
      <c r="A12" s="21" t="s">
        <v>15</v>
      </c>
      <c r="B12" s="229"/>
      <c r="C12" s="179" t="s">
        <v>124</v>
      </c>
      <c r="D12" s="165"/>
      <c r="E12" s="139" t="s">
        <v>137</v>
      </c>
      <c r="F12" s="172"/>
      <c r="G12" s="231"/>
      <c r="H12" s="180" t="s">
        <v>223</v>
      </c>
      <c r="I12" s="237"/>
      <c r="J12" s="217"/>
      <c r="K12" s="217"/>
      <c r="L12" s="217"/>
      <c r="M12" s="217"/>
      <c r="N12" s="217"/>
      <c r="O12" s="217"/>
      <c r="P12" s="219" t="e">
        <v>#VALUE!</v>
      </c>
      <c r="S12" s="17"/>
      <c r="T12" s="79"/>
      <c r="U12" s="79"/>
      <c r="V12" s="79"/>
      <c r="W12" s="79"/>
    </row>
    <row r="13" spans="1:32" ht="17.649999999999999" customHeight="1">
      <c r="A13" s="19">
        <f>A11+1</f>
        <v>44019</v>
      </c>
      <c r="B13" s="251" t="s">
        <v>85</v>
      </c>
      <c r="C13" s="175" t="s">
        <v>125</v>
      </c>
      <c r="D13" s="166" t="s">
        <v>41</v>
      </c>
      <c r="E13" s="175" t="s">
        <v>129</v>
      </c>
      <c r="F13" s="166" t="s">
        <v>45</v>
      </c>
      <c r="G13" s="222" t="s">
        <v>89</v>
      </c>
      <c r="H13" s="130" t="s">
        <v>154</v>
      </c>
      <c r="I13" s="224" t="s">
        <v>94</v>
      </c>
      <c r="J13" s="216">
        <v>5</v>
      </c>
      <c r="K13" s="216">
        <v>2</v>
      </c>
      <c r="L13" s="216">
        <v>2</v>
      </c>
      <c r="M13" s="216"/>
      <c r="N13" s="216">
        <v>1</v>
      </c>
      <c r="O13" s="216">
        <v>1.8</v>
      </c>
      <c r="P13" s="227">
        <f t="shared" ref="P13" si="2">(J13*70+K13*75+L13*25+M13*60+N13*120+O13*45)</f>
        <v>751</v>
      </c>
      <c r="R13" s="47"/>
      <c r="S13" s="191"/>
      <c r="T13" s="47"/>
      <c r="U13" s="191"/>
      <c r="V13" s="59"/>
      <c r="W13" s="59"/>
    </row>
    <row r="14" spans="1:32" s="3" customFormat="1" ht="17.649999999999999" customHeight="1">
      <c r="A14" s="21" t="s">
        <v>79</v>
      </c>
      <c r="B14" s="229"/>
      <c r="C14" s="135" t="s">
        <v>126</v>
      </c>
      <c r="D14" s="165"/>
      <c r="E14" s="135" t="s">
        <v>130</v>
      </c>
      <c r="F14" s="165"/>
      <c r="G14" s="231"/>
      <c r="H14" s="181" t="s">
        <v>155</v>
      </c>
      <c r="I14" s="257"/>
      <c r="J14" s="217"/>
      <c r="K14" s="217"/>
      <c r="L14" s="217"/>
      <c r="M14" s="217"/>
      <c r="N14" s="217"/>
      <c r="O14" s="217"/>
      <c r="P14" s="219" t="e">
        <v>#VALUE!</v>
      </c>
      <c r="R14" s="108"/>
      <c r="S14" s="191"/>
      <c r="T14" s="47"/>
      <c r="U14" s="191"/>
      <c r="V14" s="79"/>
      <c r="W14" s="79"/>
    </row>
    <row r="15" spans="1:32" ht="17.649999999999999" customHeight="1">
      <c r="A15" s="142">
        <f>A13+1</f>
        <v>44020</v>
      </c>
      <c r="B15" s="238" t="s">
        <v>84</v>
      </c>
      <c r="C15" s="182" t="s">
        <v>127</v>
      </c>
      <c r="D15" s="167" t="s">
        <v>40</v>
      </c>
      <c r="E15" s="187" t="s">
        <v>142</v>
      </c>
      <c r="F15" s="167" t="s">
        <v>44</v>
      </c>
      <c r="G15" s="238" t="s">
        <v>96</v>
      </c>
      <c r="H15" s="176" t="s">
        <v>132</v>
      </c>
      <c r="I15" s="144"/>
      <c r="J15" s="216">
        <v>5.5</v>
      </c>
      <c r="K15" s="216">
        <v>2.4</v>
      </c>
      <c r="L15" s="216">
        <v>1.8</v>
      </c>
      <c r="M15" s="216"/>
      <c r="N15" s="216"/>
      <c r="O15" s="216">
        <v>2</v>
      </c>
      <c r="P15" s="227">
        <f t="shared" ref="P15:P23" si="3">(J15*70+K15*75+L15*25+M15*60+N15*120+O15*45)</f>
        <v>700</v>
      </c>
      <c r="S15" s="47"/>
      <c r="T15" s="47"/>
      <c r="U15" s="59"/>
      <c r="V15" s="59"/>
      <c r="W15" s="59"/>
    </row>
    <row r="16" spans="1:32" s="3" customFormat="1" ht="17.649999999999999" customHeight="1" thickBot="1">
      <c r="A16" s="146" t="s">
        <v>39</v>
      </c>
      <c r="B16" s="239"/>
      <c r="C16" s="148" t="s">
        <v>128</v>
      </c>
      <c r="D16" s="168"/>
      <c r="E16" s="141" t="s">
        <v>225</v>
      </c>
      <c r="F16" s="168"/>
      <c r="G16" s="239"/>
      <c r="H16" s="149" t="s">
        <v>133</v>
      </c>
      <c r="I16" s="150"/>
      <c r="J16" s="217"/>
      <c r="K16" s="217"/>
      <c r="L16" s="217"/>
      <c r="M16" s="217"/>
      <c r="N16" s="217"/>
      <c r="O16" s="217"/>
      <c r="P16" s="219" t="e">
        <v>#VALUE!</v>
      </c>
      <c r="R16" s="47"/>
      <c r="S16" s="191"/>
      <c r="T16" s="80"/>
      <c r="U16" s="79"/>
      <c r="V16" s="79"/>
      <c r="W16" s="79"/>
    </row>
    <row r="17" spans="1:31" ht="17.649999999999999" customHeight="1">
      <c r="A17" s="20">
        <f>A15+1</f>
        <v>44021</v>
      </c>
      <c r="B17" s="220" t="s">
        <v>87</v>
      </c>
      <c r="C17" s="125" t="s">
        <v>134</v>
      </c>
      <c r="D17" s="166" t="s">
        <v>156</v>
      </c>
      <c r="E17" s="178" t="s">
        <v>138</v>
      </c>
      <c r="F17" s="169" t="s">
        <v>40</v>
      </c>
      <c r="G17" s="222" t="s">
        <v>89</v>
      </c>
      <c r="H17" s="183" t="s">
        <v>152</v>
      </c>
      <c r="I17" s="236" t="s">
        <v>88</v>
      </c>
      <c r="J17" s="216">
        <v>5.5</v>
      </c>
      <c r="K17" s="216">
        <v>1.8</v>
      </c>
      <c r="L17" s="216">
        <v>1.5</v>
      </c>
      <c r="M17" s="216">
        <v>1</v>
      </c>
      <c r="N17" s="216"/>
      <c r="O17" s="216">
        <v>1.9</v>
      </c>
      <c r="P17" s="227">
        <f t="shared" ref="P17:P19" si="4">(J17*70+K17*75+L17*25+M17*60+N17*120+O17*45)</f>
        <v>703</v>
      </c>
      <c r="R17" s="47"/>
      <c r="S17" s="191"/>
      <c r="T17" s="59"/>
      <c r="U17" s="59"/>
      <c r="V17" s="59"/>
      <c r="W17" s="59"/>
    </row>
    <row r="18" spans="1:31" s="3" customFormat="1" ht="17.649999999999999" customHeight="1">
      <c r="A18" s="21" t="s">
        <v>76</v>
      </c>
      <c r="B18" s="229"/>
      <c r="C18" s="181" t="s">
        <v>135</v>
      </c>
      <c r="D18" s="164"/>
      <c r="E18" s="140" t="s">
        <v>227</v>
      </c>
      <c r="F18" s="171"/>
      <c r="G18" s="231"/>
      <c r="H18" s="158" t="s">
        <v>153</v>
      </c>
      <c r="I18" s="237"/>
      <c r="J18" s="217"/>
      <c r="K18" s="217"/>
      <c r="L18" s="217"/>
      <c r="M18" s="217"/>
      <c r="N18" s="217"/>
      <c r="O18" s="217"/>
      <c r="P18" s="219" t="e">
        <v>#VALUE!</v>
      </c>
      <c r="R18" s="47"/>
      <c r="S18" s="191"/>
      <c r="T18" s="79"/>
      <c r="U18" s="115"/>
      <c r="V18" s="79"/>
      <c r="W18" s="79"/>
    </row>
    <row r="19" spans="1:31" ht="17.649999999999999" customHeight="1">
      <c r="A19" s="20">
        <f>A17+1</f>
        <v>44022</v>
      </c>
      <c r="B19" s="220" t="s">
        <v>85</v>
      </c>
      <c r="C19" s="125" t="s">
        <v>143</v>
      </c>
      <c r="D19" s="169" t="s">
        <v>41</v>
      </c>
      <c r="E19" s="175" t="s">
        <v>219</v>
      </c>
      <c r="F19" s="166" t="s">
        <v>157</v>
      </c>
      <c r="G19" s="222" t="s">
        <v>89</v>
      </c>
      <c r="H19" s="125" t="s">
        <v>150</v>
      </c>
      <c r="I19" s="133"/>
      <c r="J19" s="216">
        <v>5.5</v>
      </c>
      <c r="K19" s="216">
        <v>2.2999999999999998</v>
      </c>
      <c r="L19" s="216">
        <v>2</v>
      </c>
      <c r="M19" s="216"/>
      <c r="N19" s="216"/>
      <c r="O19" s="216">
        <v>2.1</v>
      </c>
      <c r="P19" s="227">
        <f t="shared" si="4"/>
        <v>702</v>
      </c>
      <c r="R19" s="47"/>
      <c r="S19" s="191"/>
      <c r="T19" s="59"/>
      <c r="U19" s="115"/>
      <c r="V19" s="59"/>
      <c r="W19" s="59"/>
    </row>
    <row r="20" spans="1:31" s="8" customFormat="1" ht="17.649999999999999" customHeight="1" thickBot="1">
      <c r="A20" s="69" t="s">
        <v>77</v>
      </c>
      <c r="B20" s="221"/>
      <c r="C20" s="186" t="s">
        <v>144</v>
      </c>
      <c r="D20" s="170"/>
      <c r="E20" s="138" t="s">
        <v>230</v>
      </c>
      <c r="F20" s="173"/>
      <c r="G20" s="226"/>
      <c r="H20" s="184" t="s">
        <v>151</v>
      </c>
      <c r="I20" s="124"/>
      <c r="J20" s="235"/>
      <c r="K20" s="235"/>
      <c r="L20" s="235"/>
      <c r="M20" s="235"/>
      <c r="N20" s="235"/>
      <c r="O20" s="235"/>
      <c r="P20" s="219" t="e">
        <v>#VALUE!</v>
      </c>
      <c r="R20" s="81"/>
      <c r="S20" s="47"/>
      <c r="T20" s="191"/>
      <c r="U20" s="81"/>
      <c r="V20" s="81"/>
      <c r="W20" s="81"/>
    </row>
    <row r="21" spans="1:31" ht="17.649999999999999" customHeight="1">
      <c r="A21" s="127">
        <f>A19+3</f>
        <v>44025</v>
      </c>
      <c r="B21" s="228" t="s">
        <v>86</v>
      </c>
      <c r="C21" s="175" t="s">
        <v>218</v>
      </c>
      <c r="D21" s="171" t="s">
        <v>42</v>
      </c>
      <c r="E21" s="126" t="s">
        <v>183</v>
      </c>
      <c r="F21" s="171" t="s">
        <v>40</v>
      </c>
      <c r="G21" s="230" t="s">
        <v>95</v>
      </c>
      <c r="H21" s="129" t="s">
        <v>90</v>
      </c>
      <c r="I21" s="232" t="s">
        <v>88</v>
      </c>
      <c r="J21" s="234">
        <v>5.6</v>
      </c>
      <c r="K21" s="234">
        <v>1.8</v>
      </c>
      <c r="L21" s="234">
        <v>1.5</v>
      </c>
      <c r="M21" s="234">
        <v>1</v>
      </c>
      <c r="N21" s="234"/>
      <c r="O21" s="234">
        <v>1.8</v>
      </c>
      <c r="P21" s="218">
        <f t="shared" si="3"/>
        <v>705.5</v>
      </c>
      <c r="R21" s="110"/>
      <c r="S21" s="190"/>
      <c r="T21" s="191"/>
      <c r="U21" s="59"/>
      <c r="V21" s="59"/>
      <c r="W21" s="59"/>
    </row>
    <row r="22" spans="1:31" ht="17.649999999999999" customHeight="1" thickBot="1">
      <c r="A22" s="21" t="s">
        <v>15</v>
      </c>
      <c r="B22" s="229"/>
      <c r="C22" s="136" t="s">
        <v>112</v>
      </c>
      <c r="D22" s="172"/>
      <c r="E22" s="179" t="s">
        <v>185</v>
      </c>
      <c r="F22" s="172"/>
      <c r="G22" s="231"/>
      <c r="H22" s="185" t="s">
        <v>91</v>
      </c>
      <c r="I22" s="233"/>
      <c r="J22" s="217"/>
      <c r="K22" s="217"/>
      <c r="L22" s="217"/>
      <c r="M22" s="217"/>
      <c r="N22" s="217"/>
      <c r="O22" s="217"/>
      <c r="P22" s="219"/>
      <c r="R22" s="110"/>
      <c r="S22" s="190"/>
      <c r="T22" s="191"/>
      <c r="U22" s="59"/>
      <c r="V22" s="59"/>
      <c r="W22" s="59"/>
    </row>
    <row r="23" spans="1:31" s="2" customFormat="1" ht="17.649999999999999" customHeight="1">
      <c r="A23" s="19">
        <f>A21+1</f>
        <v>44026</v>
      </c>
      <c r="B23" s="220" t="s">
        <v>85</v>
      </c>
      <c r="C23" s="175" t="s">
        <v>139</v>
      </c>
      <c r="D23" s="166" t="s">
        <v>42</v>
      </c>
      <c r="E23" s="175" t="s">
        <v>140</v>
      </c>
      <c r="F23" s="166" t="s">
        <v>40</v>
      </c>
      <c r="G23" s="222" t="s">
        <v>89</v>
      </c>
      <c r="H23" s="125" t="s">
        <v>148</v>
      </c>
      <c r="I23" s="224"/>
      <c r="J23" s="216">
        <v>5.4</v>
      </c>
      <c r="K23" s="216">
        <v>2.4</v>
      </c>
      <c r="L23" s="216">
        <v>2</v>
      </c>
      <c r="M23" s="216"/>
      <c r="N23" s="216"/>
      <c r="O23" s="216">
        <v>2</v>
      </c>
      <c r="P23" s="218">
        <f t="shared" si="3"/>
        <v>698</v>
      </c>
      <c r="R23" s="79"/>
      <c r="S23" s="78"/>
      <c r="T23" s="191"/>
      <c r="U23" s="82"/>
      <c r="V23" s="82"/>
      <c r="W23" s="82"/>
      <c r="X23" s="74"/>
      <c r="Y23" s="74"/>
      <c r="Z23" s="74"/>
      <c r="AA23" s="74"/>
      <c r="AB23" s="74"/>
      <c r="AC23" s="74"/>
      <c r="AD23" s="74"/>
      <c r="AE23" s="74"/>
    </row>
    <row r="24" spans="1:31" s="2" customFormat="1" ht="17.649999999999999" customHeight="1" thickBot="1">
      <c r="A24" s="69" t="s">
        <v>79</v>
      </c>
      <c r="B24" s="221"/>
      <c r="C24" s="138" t="s">
        <v>228</v>
      </c>
      <c r="D24" s="173"/>
      <c r="E24" s="138" t="s">
        <v>141</v>
      </c>
      <c r="F24" s="173"/>
      <c r="G24" s="223"/>
      <c r="H24" s="184" t="s">
        <v>149</v>
      </c>
      <c r="I24" s="225"/>
      <c r="J24" s="217"/>
      <c r="K24" s="217"/>
      <c r="L24" s="217"/>
      <c r="M24" s="217"/>
      <c r="N24" s="217"/>
      <c r="O24" s="217"/>
      <c r="P24" s="219"/>
      <c r="R24" s="47"/>
      <c r="S24" s="131"/>
      <c r="T24" s="82"/>
      <c r="U24" s="82"/>
      <c r="V24" s="70"/>
      <c r="W24" s="82"/>
      <c r="X24" s="74"/>
      <c r="Y24" s="74"/>
      <c r="Z24" s="74"/>
      <c r="AA24" s="74"/>
      <c r="AB24" s="74"/>
      <c r="AC24" s="74"/>
      <c r="AD24" s="74"/>
      <c r="AE24" s="74"/>
    </row>
    <row r="25" spans="1:31" s="9" customFormat="1" ht="17.649999999999999" hidden="1" customHeight="1">
      <c r="A25" s="189">
        <v>43008</v>
      </c>
      <c r="B25" s="201" t="s">
        <v>35</v>
      </c>
      <c r="C25" s="72"/>
      <c r="D25" s="201"/>
      <c r="E25" s="72"/>
      <c r="F25" s="201"/>
      <c r="G25" s="201"/>
      <c r="H25" s="73"/>
      <c r="I25" s="203"/>
      <c r="J25" s="205"/>
      <c r="K25" s="197"/>
      <c r="L25" s="197"/>
      <c r="M25" s="197"/>
      <c r="N25" s="197"/>
      <c r="O25" s="197"/>
      <c r="P25" s="199"/>
    </row>
    <row r="26" spans="1:31" s="9" customFormat="1" ht="17.649999999999999" hidden="1" customHeight="1">
      <c r="A26" s="62" t="s">
        <v>31</v>
      </c>
      <c r="B26" s="202"/>
      <c r="C26" s="60"/>
      <c r="D26" s="202"/>
      <c r="E26" s="60"/>
      <c r="F26" s="202"/>
      <c r="G26" s="202"/>
      <c r="H26" s="63"/>
      <c r="I26" s="204"/>
      <c r="J26" s="206"/>
      <c r="K26" s="198"/>
      <c r="L26" s="198"/>
      <c r="M26" s="198"/>
      <c r="N26" s="198"/>
      <c r="O26" s="198"/>
      <c r="P26" s="200"/>
    </row>
    <row r="27" spans="1:31" s="12" customFormat="1" ht="14.25" customHeight="1">
      <c r="A27" s="212" t="s">
        <v>16</v>
      </c>
      <c r="B27" s="213"/>
      <c r="C27" s="214" t="s">
        <v>17</v>
      </c>
      <c r="D27" s="214"/>
      <c r="E27" s="76" t="s">
        <v>18</v>
      </c>
      <c r="F27" s="214" t="s">
        <v>19</v>
      </c>
      <c r="G27" s="214"/>
      <c r="H27" s="76" t="s">
        <v>20</v>
      </c>
      <c r="I27" s="214" t="s">
        <v>21</v>
      </c>
      <c r="J27" s="214"/>
      <c r="K27" s="214"/>
      <c r="L27" s="214" t="s">
        <v>22</v>
      </c>
      <c r="M27" s="214"/>
      <c r="N27" s="214" t="s">
        <v>23</v>
      </c>
      <c r="O27" s="214"/>
      <c r="P27" s="215"/>
      <c r="Q27" s="10"/>
      <c r="R27" s="11"/>
      <c r="S27" s="11"/>
    </row>
    <row r="28" spans="1:31" s="13" customFormat="1" ht="14.65" customHeight="1">
      <c r="A28" s="192" t="s">
        <v>24</v>
      </c>
      <c r="B28" s="193"/>
      <c r="C28" s="194">
        <v>670</v>
      </c>
      <c r="D28" s="194" t="s">
        <v>25</v>
      </c>
      <c r="E28" s="75">
        <v>4.5</v>
      </c>
      <c r="F28" s="195">
        <v>2</v>
      </c>
      <c r="G28" s="195"/>
      <c r="H28" s="75">
        <v>1.5</v>
      </c>
      <c r="I28" s="194" t="s">
        <v>6</v>
      </c>
      <c r="J28" s="194"/>
      <c r="K28" s="194" t="s">
        <v>25</v>
      </c>
      <c r="L28" s="194" t="s">
        <v>6</v>
      </c>
      <c r="M28" s="194"/>
      <c r="N28" s="194">
        <v>2</v>
      </c>
      <c r="O28" s="194"/>
      <c r="P28" s="196"/>
      <c r="Q28" s="14"/>
    </row>
    <row r="29" spans="1:31" s="13" customFormat="1" ht="14.65" customHeight="1">
      <c r="A29" s="192" t="s">
        <v>26</v>
      </c>
      <c r="B29" s="193"/>
      <c r="C29" s="194">
        <v>770</v>
      </c>
      <c r="D29" s="194" t="s">
        <v>25</v>
      </c>
      <c r="E29" s="75">
        <v>5</v>
      </c>
      <c r="F29" s="195">
        <v>2</v>
      </c>
      <c r="G29" s="195"/>
      <c r="H29" s="75">
        <v>2</v>
      </c>
      <c r="I29" s="194" t="s">
        <v>6</v>
      </c>
      <c r="J29" s="194"/>
      <c r="K29" s="194" t="s">
        <v>25</v>
      </c>
      <c r="L29" s="194" t="s">
        <v>6</v>
      </c>
      <c r="M29" s="194"/>
      <c r="N29" s="194">
        <v>2.5</v>
      </c>
      <c r="O29" s="194"/>
      <c r="P29" s="196"/>
    </row>
    <row r="30" spans="1:31" s="13" customFormat="1" ht="14.65" customHeight="1" thickBot="1">
      <c r="A30" s="207" t="s">
        <v>30</v>
      </c>
      <c r="B30" s="208"/>
      <c r="C30" s="209">
        <v>860</v>
      </c>
      <c r="D30" s="209" t="s">
        <v>25</v>
      </c>
      <c r="E30" s="77">
        <v>5.5</v>
      </c>
      <c r="F30" s="210">
        <v>2.5</v>
      </c>
      <c r="G30" s="210"/>
      <c r="H30" s="77">
        <v>2</v>
      </c>
      <c r="I30" s="209" t="s">
        <v>6</v>
      </c>
      <c r="J30" s="209"/>
      <c r="K30" s="209" t="s">
        <v>25</v>
      </c>
      <c r="L30" s="209" t="s">
        <v>6</v>
      </c>
      <c r="M30" s="209"/>
      <c r="N30" s="209">
        <v>2.5</v>
      </c>
      <c r="O30" s="209"/>
      <c r="P30" s="211"/>
    </row>
    <row r="31" spans="1:31" s="13" customFormat="1" ht="14.65" customHeight="1">
      <c r="A31" s="46" t="s">
        <v>27</v>
      </c>
      <c r="B31" s="37"/>
      <c r="C31" s="38"/>
      <c r="D31" s="39"/>
      <c r="E31" s="39"/>
      <c r="F31" s="39"/>
      <c r="G31" s="38"/>
      <c r="H31" s="38"/>
      <c r="I31" s="39"/>
      <c r="J31" s="37"/>
      <c r="K31" s="37"/>
      <c r="L31" s="37"/>
      <c r="M31" s="37"/>
      <c r="N31" s="37"/>
      <c r="O31" s="40"/>
      <c r="P31" s="39"/>
      <c r="Q31" s="14"/>
    </row>
    <row r="32" spans="1:31" s="13" customFormat="1" ht="14.65" customHeight="1">
      <c r="A32" s="34" t="s">
        <v>28</v>
      </c>
      <c r="B32" s="41"/>
      <c r="C32" s="42"/>
      <c r="D32" s="41"/>
      <c r="E32" s="41"/>
      <c r="F32" s="41"/>
      <c r="G32" s="42"/>
      <c r="H32" s="42"/>
      <c r="I32" s="41"/>
      <c r="J32" s="41"/>
      <c r="K32" s="41"/>
      <c r="L32" s="41"/>
      <c r="M32" s="41"/>
      <c r="N32" s="41"/>
      <c r="O32" s="43"/>
      <c r="P32" s="41"/>
      <c r="Q32" s="14"/>
    </row>
    <row r="33" spans="1:16" ht="14.65" customHeight="1">
      <c r="A33" s="58"/>
      <c r="B33" s="41"/>
      <c r="C33" s="58" t="s">
        <v>37</v>
      </c>
      <c r="D33" s="41"/>
      <c r="E33" s="57" t="s">
        <v>36</v>
      </c>
      <c r="F33" s="41"/>
      <c r="G33" s="41"/>
      <c r="H33" s="41"/>
      <c r="I33" s="44" t="s">
        <v>29</v>
      </c>
      <c r="J33" s="41"/>
      <c r="K33" s="41"/>
      <c r="L33" s="41"/>
      <c r="M33" s="41"/>
      <c r="N33" s="41"/>
      <c r="O33" s="41"/>
      <c r="P33" s="41"/>
    </row>
    <row r="34" spans="1:16" ht="21" customHeight="1">
      <c r="A34" s="35"/>
      <c r="B34" s="41"/>
      <c r="C34" s="42"/>
      <c r="D34" s="41"/>
      <c r="E34" s="41"/>
      <c r="F34" s="41"/>
      <c r="G34" s="42"/>
      <c r="H34" s="42"/>
      <c r="I34" s="39"/>
      <c r="J34" s="41"/>
      <c r="K34" s="41"/>
      <c r="L34" s="41"/>
      <c r="M34" s="41"/>
      <c r="N34" s="41"/>
      <c r="O34" s="43"/>
      <c r="P34" s="41"/>
    </row>
    <row r="35" spans="1:16" ht="21" customHeight="1">
      <c r="A35" s="34"/>
      <c r="B35" s="41"/>
      <c r="C35" s="42"/>
      <c r="D35" s="45"/>
      <c r="E35" s="41"/>
      <c r="F35" s="41"/>
      <c r="G35" s="42"/>
      <c r="H35" s="42"/>
      <c r="I35" s="41"/>
      <c r="J35" s="41"/>
      <c r="K35" s="41"/>
      <c r="L35" s="41"/>
      <c r="M35" s="41"/>
      <c r="N35" s="41"/>
      <c r="O35" s="43"/>
      <c r="P35" s="41"/>
    </row>
    <row r="36" spans="1:16" ht="21" customHeight="1">
      <c r="A36" s="36"/>
      <c r="B36" s="29"/>
      <c r="C36" s="30"/>
      <c r="D36" s="28"/>
      <c r="E36" s="28"/>
      <c r="F36" s="28"/>
      <c r="G36" s="30"/>
      <c r="H36" s="30"/>
      <c r="I36" s="41"/>
      <c r="J36" s="31"/>
      <c r="K36" s="31"/>
      <c r="L36" s="31"/>
      <c r="M36" s="31"/>
      <c r="N36" s="31"/>
      <c r="O36" s="32"/>
      <c r="P36" s="33"/>
    </row>
    <row r="37" spans="1:16" ht="21" customHeight="1">
      <c r="F37" s="59"/>
    </row>
    <row r="39" spans="1:16" ht="21" customHeight="1">
      <c r="A39" s="1"/>
      <c r="B39" s="1"/>
      <c r="P39" s="1"/>
    </row>
    <row r="40" spans="1:16" ht="21" customHeight="1">
      <c r="A40" s="1"/>
      <c r="B40" s="1"/>
      <c r="P40" s="1"/>
    </row>
    <row r="41" spans="1:16" ht="21" customHeight="1">
      <c r="A41" s="1"/>
      <c r="B41" s="1"/>
      <c r="P41" s="1"/>
    </row>
  </sheetData>
  <sheetProtection selectLockedCells="1" selectUnlockedCells="1"/>
  <mergeCells count="147">
    <mergeCell ref="P5:P6"/>
    <mergeCell ref="B5:B6"/>
    <mergeCell ref="G5:G6"/>
    <mergeCell ref="I13:I14"/>
    <mergeCell ref="J5:J6"/>
    <mergeCell ref="K5:K6"/>
    <mergeCell ref="L5:L6"/>
    <mergeCell ref="M5:M6"/>
    <mergeCell ref="N5:N6"/>
    <mergeCell ref="O5:O6"/>
    <mergeCell ref="O7:O8"/>
    <mergeCell ref="P7:P8"/>
    <mergeCell ref="G11:G12"/>
    <mergeCell ref="I11:I12"/>
    <mergeCell ref="J11:J12"/>
    <mergeCell ref="K11:K12"/>
    <mergeCell ref="N9:N10"/>
    <mergeCell ref="G9:G10"/>
    <mergeCell ref="J9:J10"/>
    <mergeCell ref="O9:O10"/>
    <mergeCell ref="K9:K10"/>
    <mergeCell ref="L9:L10"/>
    <mergeCell ref="M9:M10"/>
    <mergeCell ref="B13:B14"/>
    <mergeCell ref="T20:T21"/>
    <mergeCell ref="T22:T23"/>
    <mergeCell ref="A1:P1"/>
    <mergeCell ref="B2:P2"/>
    <mergeCell ref="B3:P3"/>
    <mergeCell ref="C4:D4"/>
    <mergeCell ref="E4:F4"/>
    <mergeCell ref="J7:J8"/>
    <mergeCell ref="K7:K8"/>
    <mergeCell ref="L7:L8"/>
    <mergeCell ref="M7:M8"/>
    <mergeCell ref="P9:P10"/>
    <mergeCell ref="P13:P14"/>
    <mergeCell ref="L11:L12"/>
    <mergeCell ref="M11:M12"/>
    <mergeCell ref="N11:N12"/>
    <mergeCell ref="O11:O12"/>
    <mergeCell ref="P11:P12"/>
    <mergeCell ref="B9:B10"/>
    <mergeCell ref="B11:B12"/>
    <mergeCell ref="B7:B8"/>
    <mergeCell ref="G7:G8"/>
    <mergeCell ref="I7:I8"/>
    <mergeCell ref="N7:N8"/>
    <mergeCell ref="G13:G14"/>
    <mergeCell ref="J13:J14"/>
    <mergeCell ref="K13:K14"/>
    <mergeCell ref="M13:M14"/>
    <mergeCell ref="L13:L14"/>
    <mergeCell ref="N13:N14"/>
    <mergeCell ref="O13:O14"/>
    <mergeCell ref="N15:N16"/>
    <mergeCell ref="O15:O16"/>
    <mergeCell ref="P15:P16"/>
    <mergeCell ref="B17:B18"/>
    <mergeCell ref="G17:G18"/>
    <mergeCell ref="I17:I18"/>
    <mergeCell ref="J17:J18"/>
    <mergeCell ref="K17:K18"/>
    <mergeCell ref="L17:L18"/>
    <mergeCell ref="M17:M18"/>
    <mergeCell ref="N17:N18"/>
    <mergeCell ref="O17:O18"/>
    <mergeCell ref="P17:P18"/>
    <mergeCell ref="B15:B16"/>
    <mergeCell ref="G15:G16"/>
    <mergeCell ref="J15:J16"/>
    <mergeCell ref="K15:K16"/>
    <mergeCell ref="L15:L16"/>
    <mergeCell ref="M15:M16"/>
    <mergeCell ref="B19:B20"/>
    <mergeCell ref="G19:G20"/>
    <mergeCell ref="P19:P20"/>
    <mergeCell ref="B21:B22"/>
    <mergeCell ref="G21:G22"/>
    <mergeCell ref="I21:I22"/>
    <mergeCell ref="J21:J22"/>
    <mergeCell ref="K21:K22"/>
    <mergeCell ref="L21:L22"/>
    <mergeCell ref="M21:M22"/>
    <mergeCell ref="J19:J20"/>
    <mergeCell ref="K19:K20"/>
    <mergeCell ref="L19:L20"/>
    <mergeCell ref="M19:M20"/>
    <mergeCell ref="N19:N20"/>
    <mergeCell ref="O19:O20"/>
    <mergeCell ref="N21:N22"/>
    <mergeCell ref="O21:O22"/>
    <mergeCell ref="P21:P22"/>
    <mergeCell ref="N23:N24"/>
    <mergeCell ref="O23:O24"/>
    <mergeCell ref="P23:P24"/>
    <mergeCell ref="B23:B24"/>
    <mergeCell ref="G23:G24"/>
    <mergeCell ref="I23:I24"/>
    <mergeCell ref="J23:J24"/>
    <mergeCell ref="K23:K24"/>
    <mergeCell ref="L23:L24"/>
    <mergeCell ref="M23:M24"/>
    <mergeCell ref="L25:L26"/>
    <mergeCell ref="M25:M26"/>
    <mergeCell ref="A30:B30"/>
    <mergeCell ref="C30:D30"/>
    <mergeCell ref="F30:G30"/>
    <mergeCell ref="I30:K30"/>
    <mergeCell ref="L30:M30"/>
    <mergeCell ref="N30:P30"/>
    <mergeCell ref="A27:B27"/>
    <mergeCell ref="C27:D27"/>
    <mergeCell ref="F27:G27"/>
    <mergeCell ref="I27:K27"/>
    <mergeCell ref="L27:M27"/>
    <mergeCell ref="N27:P27"/>
    <mergeCell ref="A28:B28"/>
    <mergeCell ref="C28:D28"/>
    <mergeCell ref="F28:G28"/>
    <mergeCell ref="I28:K28"/>
    <mergeCell ref="L28:M28"/>
    <mergeCell ref="N28:P28"/>
    <mergeCell ref="S21:S22"/>
    <mergeCell ref="S18:S19"/>
    <mergeCell ref="S10:S11"/>
    <mergeCell ref="S13:S14"/>
    <mergeCell ref="U13:U14"/>
    <mergeCell ref="S16:S17"/>
    <mergeCell ref="S7:S8"/>
    <mergeCell ref="U7:U8"/>
    <mergeCell ref="A29:B29"/>
    <mergeCell ref="C29:D29"/>
    <mergeCell ref="F29:G29"/>
    <mergeCell ref="I29:K29"/>
    <mergeCell ref="L29:M29"/>
    <mergeCell ref="N29:P29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5:K26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1"/>
  <sheetViews>
    <sheetView view="pageBreakPreview" topLeftCell="A4" zoomScaleNormal="100" zoomScaleSheetLayoutView="100" workbookViewId="0">
      <selection activeCell="E20" sqref="E2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40" t="s">
        <v>102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1"/>
      <c r="R1" s="1"/>
      <c r="S1" s="1"/>
      <c r="T1" s="1"/>
      <c r="U1" s="1"/>
      <c r="V1" s="1"/>
      <c r="W1" s="1"/>
    </row>
    <row r="2" spans="1:32" s="55" customFormat="1" ht="23.25" customHeight="1">
      <c r="A2" s="53" t="s">
        <v>32</v>
      </c>
      <c r="B2" s="241" t="s">
        <v>33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2"/>
      <c r="Q2" s="54"/>
      <c r="R2" s="54"/>
      <c r="S2" s="54"/>
      <c r="T2" s="54"/>
      <c r="U2" s="54"/>
      <c r="V2" s="54"/>
    </row>
    <row r="3" spans="1:32" s="55" customFormat="1" ht="23.25" customHeight="1" thickBot="1">
      <c r="A3" s="56" t="s">
        <v>34</v>
      </c>
      <c r="B3" s="243" t="s">
        <v>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4"/>
      <c r="Q3" s="54"/>
      <c r="R3" s="54"/>
      <c r="S3" s="54"/>
      <c r="T3" s="54"/>
      <c r="U3" s="54"/>
      <c r="V3" s="54"/>
    </row>
    <row r="4" spans="1:32" s="71" customFormat="1" ht="27.6" customHeight="1" thickBot="1">
      <c r="A4" s="22" t="s">
        <v>0</v>
      </c>
      <c r="B4" s="23" t="s">
        <v>1</v>
      </c>
      <c r="C4" s="245" t="s">
        <v>2</v>
      </c>
      <c r="D4" s="246"/>
      <c r="E4" s="245" t="s">
        <v>3</v>
      </c>
      <c r="F4" s="247"/>
      <c r="G4" s="24" t="s">
        <v>4</v>
      </c>
      <c r="H4" s="25" t="s">
        <v>5</v>
      </c>
      <c r="I4" s="52" t="s">
        <v>7</v>
      </c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7" t="s">
        <v>14</v>
      </c>
      <c r="Q4" s="59"/>
      <c r="R4" s="117"/>
      <c r="S4" s="70"/>
      <c r="T4" s="120"/>
      <c r="U4" s="70"/>
      <c r="V4" s="120"/>
      <c r="W4" s="121"/>
      <c r="X4" s="70"/>
      <c r="Y4" s="122"/>
      <c r="Z4" s="118"/>
      <c r="AA4" s="118"/>
      <c r="AB4" s="118"/>
      <c r="AC4" s="118"/>
      <c r="AD4" s="118"/>
      <c r="AE4" s="118"/>
      <c r="AF4" s="119"/>
    </row>
    <row r="5" spans="1:32" s="71" customFormat="1" ht="18" customHeight="1">
      <c r="A5" s="152">
        <v>44013</v>
      </c>
      <c r="B5" s="254" t="s">
        <v>84</v>
      </c>
      <c r="C5" s="174" t="s">
        <v>106</v>
      </c>
      <c r="D5" s="153" t="s">
        <v>40</v>
      </c>
      <c r="E5" s="187" t="s">
        <v>166</v>
      </c>
      <c r="F5" s="153" t="s">
        <v>157</v>
      </c>
      <c r="G5" s="255" t="s">
        <v>95</v>
      </c>
      <c r="H5" s="177" t="s">
        <v>108</v>
      </c>
      <c r="I5" s="159"/>
      <c r="J5" s="248">
        <v>5.3</v>
      </c>
      <c r="K5" s="248">
        <v>2.4</v>
      </c>
      <c r="L5" s="248">
        <v>1.5</v>
      </c>
      <c r="M5" s="248"/>
      <c r="N5" s="248"/>
      <c r="O5" s="248">
        <v>2</v>
      </c>
      <c r="P5" s="250">
        <f t="shared" ref="P5" si="0">(J5*70+K5*75+L5*25+M5*60+N5*120+O5*45)</f>
        <v>678.5</v>
      </c>
      <c r="Q5" s="59"/>
      <c r="R5" s="117"/>
      <c r="S5" s="70"/>
      <c r="T5" s="120"/>
      <c r="U5" s="70"/>
      <c r="V5" s="120"/>
      <c r="W5" s="121"/>
      <c r="X5" s="70"/>
      <c r="Y5" s="122"/>
      <c r="Z5" s="118"/>
      <c r="AA5" s="118"/>
      <c r="AB5" s="118"/>
      <c r="AC5" s="118"/>
      <c r="AD5" s="118"/>
      <c r="AE5" s="118"/>
      <c r="AF5" s="134"/>
    </row>
    <row r="6" spans="1:32" s="71" customFormat="1" ht="18" customHeight="1">
      <c r="A6" s="154" t="s">
        <v>104</v>
      </c>
      <c r="B6" s="239"/>
      <c r="C6" s="156" t="s">
        <v>165</v>
      </c>
      <c r="D6" s="155"/>
      <c r="E6" s="141" t="s">
        <v>167</v>
      </c>
      <c r="F6" s="155"/>
      <c r="G6" s="256"/>
      <c r="H6" s="157" t="s">
        <v>174</v>
      </c>
      <c r="I6" s="160"/>
      <c r="J6" s="217"/>
      <c r="K6" s="217"/>
      <c r="L6" s="217"/>
      <c r="M6" s="217"/>
      <c r="N6" s="217"/>
      <c r="O6" s="217"/>
      <c r="P6" s="219" t="e">
        <v>#VALUE!</v>
      </c>
      <c r="Q6" s="59"/>
      <c r="R6" s="117"/>
      <c r="S6" s="70"/>
      <c r="T6" s="120"/>
      <c r="U6" s="70"/>
      <c r="V6" s="120"/>
      <c r="W6" s="121"/>
      <c r="X6" s="70"/>
      <c r="Y6" s="122"/>
      <c r="Z6" s="118"/>
      <c r="AA6" s="118"/>
      <c r="AB6" s="118"/>
      <c r="AC6" s="118"/>
      <c r="AD6" s="118"/>
      <c r="AE6" s="118"/>
      <c r="AF6" s="134"/>
    </row>
    <row r="7" spans="1:32" ht="18" customHeight="1">
      <c r="A7" s="19">
        <f>A5+1</f>
        <v>44014</v>
      </c>
      <c r="B7" s="251" t="s">
        <v>105</v>
      </c>
      <c r="C7" s="175" t="s">
        <v>169</v>
      </c>
      <c r="D7" s="161" t="s">
        <v>42</v>
      </c>
      <c r="E7" s="175" t="s">
        <v>113</v>
      </c>
      <c r="F7" s="161" t="s">
        <v>43</v>
      </c>
      <c r="G7" s="252" t="s">
        <v>89</v>
      </c>
      <c r="H7" s="175" t="s">
        <v>117</v>
      </c>
      <c r="I7" s="253" t="s">
        <v>88</v>
      </c>
      <c r="J7" s="248">
        <v>5.4</v>
      </c>
      <c r="K7" s="248">
        <v>2.2000000000000002</v>
      </c>
      <c r="L7" s="248">
        <v>1.6</v>
      </c>
      <c r="M7" s="248">
        <v>1</v>
      </c>
      <c r="N7" s="248"/>
      <c r="O7" s="248">
        <v>1.6</v>
      </c>
      <c r="P7" s="250">
        <f t="shared" ref="P7:P11" si="1">(J7*70+K7*75+L7*25+M7*60+N7*120+O7*45)</f>
        <v>715</v>
      </c>
      <c r="R7" s="47"/>
    </row>
    <row r="8" spans="1:32" ht="18" customHeight="1">
      <c r="A8" s="21" t="s">
        <v>76</v>
      </c>
      <c r="B8" s="229"/>
      <c r="C8" s="135" t="s">
        <v>170</v>
      </c>
      <c r="D8" s="161"/>
      <c r="E8" s="136" t="s">
        <v>168</v>
      </c>
      <c r="F8" s="161"/>
      <c r="G8" s="252"/>
      <c r="H8" s="137" t="s">
        <v>118</v>
      </c>
      <c r="I8" s="237"/>
      <c r="J8" s="217"/>
      <c r="K8" s="217"/>
      <c r="L8" s="217"/>
      <c r="M8" s="217"/>
      <c r="N8" s="217"/>
      <c r="O8" s="217"/>
      <c r="P8" s="219" t="e">
        <v>#VALUE!</v>
      </c>
      <c r="R8" s="49"/>
    </row>
    <row r="9" spans="1:32" ht="17.649999999999999" customHeight="1">
      <c r="A9" s="20">
        <f>A7+1</f>
        <v>44015</v>
      </c>
      <c r="B9" s="220" t="s">
        <v>85</v>
      </c>
      <c r="C9" s="175" t="s">
        <v>175</v>
      </c>
      <c r="D9" s="162" t="s">
        <v>42</v>
      </c>
      <c r="E9" s="175" t="s">
        <v>171</v>
      </c>
      <c r="F9" s="162" t="s">
        <v>40</v>
      </c>
      <c r="G9" s="259" t="s">
        <v>89</v>
      </c>
      <c r="H9" s="175" t="s">
        <v>119</v>
      </c>
      <c r="I9" s="132"/>
      <c r="J9" s="216">
        <v>5.2</v>
      </c>
      <c r="K9" s="216">
        <v>2.4</v>
      </c>
      <c r="L9" s="216">
        <v>1.7</v>
      </c>
      <c r="M9" s="216"/>
      <c r="N9" s="216"/>
      <c r="O9" s="216">
        <v>2.2999999999999998</v>
      </c>
      <c r="P9" s="227">
        <f t="shared" si="1"/>
        <v>690</v>
      </c>
      <c r="R9" s="47"/>
      <c r="S9" s="190"/>
      <c r="T9" s="47"/>
      <c r="U9" s="190"/>
    </row>
    <row r="10" spans="1:32" s="3" customFormat="1" ht="17.649999999999999" customHeight="1" thickBot="1">
      <c r="A10" s="69" t="s">
        <v>77</v>
      </c>
      <c r="B10" s="221"/>
      <c r="C10" s="138" t="s">
        <v>176</v>
      </c>
      <c r="D10" s="163"/>
      <c r="E10" s="138" t="s">
        <v>172</v>
      </c>
      <c r="F10" s="163"/>
      <c r="G10" s="260"/>
      <c r="H10" s="138" t="s">
        <v>173</v>
      </c>
      <c r="I10" s="123"/>
      <c r="J10" s="235"/>
      <c r="K10" s="235"/>
      <c r="L10" s="235"/>
      <c r="M10" s="235"/>
      <c r="N10" s="235"/>
      <c r="O10" s="235"/>
      <c r="P10" s="249" t="e">
        <v>#VALUE!</v>
      </c>
      <c r="R10" s="108"/>
      <c r="S10" s="190"/>
      <c r="T10" s="47"/>
      <c r="U10" s="190"/>
    </row>
    <row r="11" spans="1:32" ht="17.649999999999999" customHeight="1">
      <c r="A11" s="19">
        <f>A9+3</f>
        <v>44018</v>
      </c>
      <c r="B11" s="251" t="s">
        <v>86</v>
      </c>
      <c r="C11" s="126" t="s">
        <v>177</v>
      </c>
      <c r="D11" s="164" t="s">
        <v>42</v>
      </c>
      <c r="E11" s="178" t="s">
        <v>179</v>
      </c>
      <c r="F11" s="171" t="s">
        <v>157</v>
      </c>
      <c r="G11" s="226" t="s">
        <v>95</v>
      </c>
      <c r="H11" s="128" t="s">
        <v>221</v>
      </c>
      <c r="I11" s="258" t="s">
        <v>88</v>
      </c>
      <c r="J11" s="248">
        <v>5.4</v>
      </c>
      <c r="K11" s="248">
        <v>2</v>
      </c>
      <c r="L11" s="248">
        <v>1.7</v>
      </c>
      <c r="M11" s="248">
        <v>1</v>
      </c>
      <c r="N11" s="248"/>
      <c r="O11" s="248">
        <v>1.6</v>
      </c>
      <c r="P11" s="250">
        <f t="shared" si="1"/>
        <v>702.5</v>
      </c>
      <c r="R11" s="50"/>
      <c r="S11" s="16"/>
    </row>
    <row r="12" spans="1:32" s="3" customFormat="1" ht="17.649999999999999" customHeight="1">
      <c r="A12" s="21" t="s">
        <v>15</v>
      </c>
      <c r="B12" s="229"/>
      <c r="C12" s="179" t="s">
        <v>178</v>
      </c>
      <c r="D12" s="165"/>
      <c r="E12" s="139" t="s">
        <v>180</v>
      </c>
      <c r="F12" s="172"/>
      <c r="G12" s="231"/>
      <c r="H12" s="180" t="s">
        <v>223</v>
      </c>
      <c r="I12" s="237"/>
      <c r="J12" s="217"/>
      <c r="K12" s="217"/>
      <c r="L12" s="217"/>
      <c r="M12" s="217"/>
      <c r="N12" s="217"/>
      <c r="O12" s="217"/>
      <c r="P12" s="219" t="e">
        <v>#VALUE!</v>
      </c>
      <c r="R12" s="47"/>
      <c r="S12" s="116"/>
    </row>
    <row r="13" spans="1:32" ht="17.649999999999999" customHeight="1">
      <c r="A13" s="19">
        <f>A11+1</f>
        <v>44019</v>
      </c>
      <c r="B13" s="251" t="s">
        <v>85</v>
      </c>
      <c r="C13" s="175" t="s">
        <v>197</v>
      </c>
      <c r="D13" s="166" t="s">
        <v>41</v>
      </c>
      <c r="E13" s="175" t="s">
        <v>129</v>
      </c>
      <c r="F13" s="166" t="s">
        <v>45</v>
      </c>
      <c r="G13" s="222" t="s">
        <v>89</v>
      </c>
      <c r="H13" s="130" t="s">
        <v>154</v>
      </c>
      <c r="I13" s="224" t="s">
        <v>94</v>
      </c>
      <c r="J13" s="216">
        <v>5</v>
      </c>
      <c r="K13" s="216">
        <v>2</v>
      </c>
      <c r="L13" s="216">
        <v>2</v>
      </c>
      <c r="M13" s="216"/>
      <c r="N13" s="216">
        <v>1</v>
      </c>
      <c r="O13" s="216">
        <v>1.8</v>
      </c>
      <c r="P13" s="227">
        <f t="shared" ref="P13" si="2">(J13*70+K13*75+L13*25+M13*60+N13*120+O13*45)</f>
        <v>751</v>
      </c>
    </row>
    <row r="14" spans="1:32" s="3" customFormat="1" ht="17.649999999999999" customHeight="1">
      <c r="A14" s="21" t="s">
        <v>79</v>
      </c>
      <c r="B14" s="229"/>
      <c r="C14" s="135" t="s">
        <v>198</v>
      </c>
      <c r="D14" s="165"/>
      <c r="E14" s="135" t="s">
        <v>182</v>
      </c>
      <c r="F14" s="165"/>
      <c r="G14" s="231"/>
      <c r="H14" s="181" t="s">
        <v>181</v>
      </c>
      <c r="I14" s="257"/>
      <c r="J14" s="217"/>
      <c r="K14" s="217"/>
      <c r="L14" s="217"/>
      <c r="M14" s="217"/>
      <c r="N14" s="217"/>
      <c r="O14" s="217"/>
      <c r="P14" s="219" t="e">
        <v>#VALUE!</v>
      </c>
      <c r="R14" s="47"/>
      <c r="S14" s="191"/>
    </row>
    <row r="15" spans="1:32" ht="17.649999999999999" customHeight="1">
      <c r="A15" s="142">
        <f>A13+1</f>
        <v>44020</v>
      </c>
      <c r="B15" s="238" t="s">
        <v>84</v>
      </c>
      <c r="C15" s="182" t="s">
        <v>192</v>
      </c>
      <c r="D15" s="167" t="s">
        <v>40</v>
      </c>
      <c r="E15" s="187" t="s">
        <v>204</v>
      </c>
      <c r="F15" s="167" t="s">
        <v>44</v>
      </c>
      <c r="G15" s="238" t="s">
        <v>96</v>
      </c>
      <c r="H15" s="176" t="s">
        <v>132</v>
      </c>
      <c r="I15" s="144"/>
      <c r="J15" s="216">
        <v>5.5</v>
      </c>
      <c r="K15" s="216">
        <v>2.4</v>
      </c>
      <c r="L15" s="216">
        <v>1.8</v>
      </c>
      <c r="M15" s="216"/>
      <c r="N15" s="216"/>
      <c r="O15" s="216">
        <v>2</v>
      </c>
      <c r="P15" s="227">
        <f t="shared" ref="P15:P23" si="3">(J15*70+K15*75+L15*25+M15*60+N15*120+O15*45)</f>
        <v>700</v>
      </c>
      <c r="R15" s="47"/>
      <c r="S15" s="191"/>
      <c r="T15" s="15"/>
    </row>
    <row r="16" spans="1:32" s="3" customFormat="1" ht="17.649999999999999" customHeight="1" thickBot="1">
      <c r="A16" s="146" t="s">
        <v>39</v>
      </c>
      <c r="B16" s="239"/>
      <c r="C16" s="148" t="s">
        <v>193</v>
      </c>
      <c r="D16" s="168"/>
      <c r="E16" s="141" t="s">
        <v>205</v>
      </c>
      <c r="F16" s="168"/>
      <c r="G16" s="239"/>
      <c r="H16" s="149" t="s">
        <v>190</v>
      </c>
      <c r="I16" s="150"/>
      <c r="J16" s="217"/>
      <c r="K16" s="217"/>
      <c r="L16" s="217"/>
      <c r="M16" s="217"/>
      <c r="N16" s="217"/>
      <c r="O16" s="217"/>
      <c r="P16" s="219" t="e">
        <v>#VALUE!</v>
      </c>
      <c r="T16" s="18"/>
    </row>
    <row r="17" spans="1:31" ht="17.649999999999999" customHeight="1">
      <c r="A17" s="20">
        <f>A15+1</f>
        <v>44021</v>
      </c>
      <c r="B17" s="220" t="s">
        <v>87</v>
      </c>
      <c r="C17" s="125" t="s">
        <v>202</v>
      </c>
      <c r="D17" s="166" t="s">
        <v>156</v>
      </c>
      <c r="E17" s="178" t="s">
        <v>138</v>
      </c>
      <c r="F17" s="169" t="s">
        <v>40</v>
      </c>
      <c r="G17" s="222" t="s">
        <v>89</v>
      </c>
      <c r="H17" s="183" t="s">
        <v>152</v>
      </c>
      <c r="I17" s="236" t="s">
        <v>88</v>
      </c>
      <c r="J17" s="216">
        <v>5.5</v>
      </c>
      <c r="K17" s="216">
        <v>1.8</v>
      </c>
      <c r="L17" s="216">
        <v>1.5</v>
      </c>
      <c r="M17" s="216">
        <v>1</v>
      </c>
      <c r="N17" s="216"/>
      <c r="O17" s="216">
        <v>1.9</v>
      </c>
      <c r="P17" s="227">
        <f t="shared" ref="P17:P19" si="4">(J17*70+K17*75+L17*25+M17*60+N17*120+O17*45)</f>
        <v>703</v>
      </c>
      <c r="R17" s="109"/>
    </row>
    <row r="18" spans="1:31" s="3" customFormat="1" ht="17.649999999999999" customHeight="1">
      <c r="A18" s="21" t="s">
        <v>76</v>
      </c>
      <c r="B18" s="229"/>
      <c r="C18" s="181" t="s">
        <v>203</v>
      </c>
      <c r="D18" s="164"/>
      <c r="E18" s="140" t="s">
        <v>229</v>
      </c>
      <c r="F18" s="171"/>
      <c r="G18" s="231"/>
      <c r="H18" s="158" t="s">
        <v>153</v>
      </c>
      <c r="I18" s="237"/>
      <c r="J18" s="217"/>
      <c r="K18" s="217"/>
      <c r="L18" s="217"/>
      <c r="M18" s="217"/>
      <c r="N18" s="217"/>
      <c r="O18" s="217"/>
      <c r="P18" s="219" t="e">
        <v>#VALUE!</v>
      </c>
      <c r="R18" s="109"/>
      <c r="S18" s="107"/>
    </row>
    <row r="19" spans="1:31" ht="17.649999999999999" customHeight="1">
      <c r="A19" s="20">
        <f>A17+1</f>
        <v>44022</v>
      </c>
      <c r="B19" s="220" t="s">
        <v>85</v>
      </c>
      <c r="C19" s="125" t="s">
        <v>199</v>
      </c>
      <c r="D19" s="169" t="s">
        <v>41</v>
      </c>
      <c r="E19" s="175" t="s">
        <v>219</v>
      </c>
      <c r="F19" s="166" t="s">
        <v>157</v>
      </c>
      <c r="G19" s="222" t="s">
        <v>89</v>
      </c>
      <c r="H19" s="125" t="s">
        <v>150</v>
      </c>
      <c r="I19" s="133"/>
      <c r="J19" s="216">
        <v>5.5</v>
      </c>
      <c r="K19" s="216">
        <v>2.2999999999999998</v>
      </c>
      <c r="L19" s="216">
        <v>2</v>
      </c>
      <c r="M19" s="216"/>
      <c r="N19" s="216"/>
      <c r="O19" s="216">
        <v>2.1</v>
      </c>
      <c r="P19" s="227">
        <f t="shared" si="4"/>
        <v>702</v>
      </c>
      <c r="S19" s="7"/>
    </row>
    <row r="20" spans="1:31" s="8" customFormat="1" ht="17.649999999999999" customHeight="1" thickBot="1">
      <c r="A20" s="69" t="s">
        <v>77</v>
      </c>
      <c r="B20" s="221"/>
      <c r="C20" s="186" t="s">
        <v>200</v>
      </c>
      <c r="D20" s="170"/>
      <c r="E20" s="138" t="s">
        <v>220</v>
      </c>
      <c r="F20" s="173"/>
      <c r="G20" s="226"/>
      <c r="H20" s="184" t="s">
        <v>191</v>
      </c>
      <c r="I20" s="124"/>
      <c r="J20" s="235"/>
      <c r="K20" s="235"/>
      <c r="L20" s="235"/>
      <c r="M20" s="235"/>
      <c r="N20" s="235"/>
      <c r="O20" s="235"/>
      <c r="P20" s="219" t="e">
        <v>#VALUE!</v>
      </c>
    </row>
    <row r="21" spans="1:31" ht="17.649999999999999" customHeight="1">
      <c r="A21" s="127">
        <f>A19+3</f>
        <v>44025</v>
      </c>
      <c r="B21" s="228" t="s">
        <v>86</v>
      </c>
      <c r="C21" s="175" t="s">
        <v>194</v>
      </c>
      <c r="D21" s="171" t="s">
        <v>157</v>
      </c>
      <c r="E21" s="126" t="s">
        <v>188</v>
      </c>
      <c r="F21" s="171" t="s">
        <v>40</v>
      </c>
      <c r="G21" s="230" t="s">
        <v>95</v>
      </c>
      <c r="H21" s="129" t="s">
        <v>90</v>
      </c>
      <c r="I21" s="232" t="s">
        <v>88</v>
      </c>
      <c r="J21" s="234">
        <v>5.6</v>
      </c>
      <c r="K21" s="234">
        <v>1.8</v>
      </c>
      <c r="L21" s="234">
        <v>1.5</v>
      </c>
      <c r="M21" s="234">
        <v>1</v>
      </c>
      <c r="N21" s="234"/>
      <c r="O21" s="234">
        <v>1.8</v>
      </c>
      <c r="P21" s="218">
        <f t="shared" si="3"/>
        <v>705.5</v>
      </c>
      <c r="S21" s="107"/>
    </row>
    <row r="22" spans="1:31" ht="17.649999999999999" customHeight="1">
      <c r="A22" s="21" t="s">
        <v>15</v>
      </c>
      <c r="B22" s="229"/>
      <c r="C22" s="136" t="s">
        <v>201</v>
      </c>
      <c r="D22" s="172"/>
      <c r="E22" s="179" t="s">
        <v>187</v>
      </c>
      <c r="F22" s="172"/>
      <c r="G22" s="231"/>
      <c r="H22" s="185" t="s">
        <v>91</v>
      </c>
      <c r="I22" s="233"/>
      <c r="J22" s="248"/>
      <c r="K22" s="248"/>
      <c r="L22" s="248"/>
      <c r="M22" s="248"/>
      <c r="N22" s="248"/>
      <c r="O22" s="248"/>
      <c r="P22" s="250"/>
      <c r="R22" s="107"/>
    </row>
    <row r="23" spans="1:31" s="2" customFormat="1" ht="17.649999999999999" customHeight="1">
      <c r="A23" s="19">
        <f>A21+1</f>
        <v>44026</v>
      </c>
      <c r="B23" s="220" t="s">
        <v>85</v>
      </c>
      <c r="C23" s="175" t="s">
        <v>195</v>
      </c>
      <c r="D23" s="166" t="s">
        <v>42</v>
      </c>
      <c r="E23" s="175" t="s">
        <v>140</v>
      </c>
      <c r="F23" s="166" t="s">
        <v>40</v>
      </c>
      <c r="G23" s="222" t="s">
        <v>89</v>
      </c>
      <c r="H23" s="125" t="s">
        <v>148</v>
      </c>
      <c r="I23" s="224"/>
      <c r="J23" s="216">
        <v>5.4</v>
      </c>
      <c r="K23" s="216">
        <v>2.4</v>
      </c>
      <c r="L23" s="216">
        <v>2</v>
      </c>
      <c r="M23" s="216"/>
      <c r="N23" s="216"/>
      <c r="O23" s="216">
        <v>2</v>
      </c>
      <c r="P23" s="227">
        <f t="shared" si="3"/>
        <v>698</v>
      </c>
      <c r="R23" s="110"/>
      <c r="S23" s="190"/>
      <c r="T23" s="106"/>
      <c r="U23" s="106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spans="1:31" s="2" customFormat="1" ht="17.649999999999999" customHeight="1" thickBot="1">
      <c r="A24" s="69" t="s">
        <v>79</v>
      </c>
      <c r="B24" s="221"/>
      <c r="C24" s="138" t="s">
        <v>196</v>
      </c>
      <c r="D24" s="173"/>
      <c r="E24" s="138" t="s">
        <v>189</v>
      </c>
      <c r="F24" s="173"/>
      <c r="G24" s="223"/>
      <c r="H24" s="184" t="s">
        <v>149</v>
      </c>
      <c r="I24" s="225"/>
      <c r="J24" s="235"/>
      <c r="K24" s="235"/>
      <c r="L24" s="235"/>
      <c r="M24" s="235"/>
      <c r="N24" s="235"/>
      <c r="O24" s="235"/>
      <c r="P24" s="249"/>
      <c r="R24" s="111"/>
      <c r="S24" s="190"/>
      <c r="T24" s="106"/>
      <c r="U24" s="106"/>
      <c r="V24" s="65"/>
      <c r="W24" s="64"/>
      <c r="X24" s="64"/>
      <c r="Y24" s="64"/>
      <c r="Z24" s="64"/>
      <c r="AA24" s="64"/>
      <c r="AB24" s="64"/>
      <c r="AC24" s="64"/>
      <c r="AD24" s="64"/>
      <c r="AE24" s="64"/>
    </row>
    <row r="25" spans="1:31" s="9" customFormat="1" ht="17.649999999999999" hidden="1" customHeight="1">
      <c r="A25" s="61">
        <v>43008</v>
      </c>
      <c r="B25" s="263" t="s">
        <v>35</v>
      </c>
      <c r="C25" s="72"/>
      <c r="D25" s="201"/>
      <c r="E25" s="72"/>
      <c r="F25" s="201"/>
      <c r="G25" s="201"/>
      <c r="H25" s="73"/>
      <c r="I25" s="264"/>
      <c r="J25" s="265"/>
      <c r="K25" s="261"/>
      <c r="L25" s="261"/>
      <c r="M25" s="261"/>
      <c r="N25" s="261"/>
      <c r="O25" s="261"/>
      <c r="P25" s="262"/>
      <c r="R25" s="51"/>
      <c r="S25" s="51"/>
      <c r="T25" s="51"/>
      <c r="U25" s="51"/>
    </row>
    <row r="26" spans="1:31" s="9" customFormat="1" ht="17.649999999999999" hidden="1" customHeight="1" thickBot="1">
      <c r="A26" s="62" t="s">
        <v>31</v>
      </c>
      <c r="B26" s="202"/>
      <c r="C26" s="60"/>
      <c r="D26" s="202"/>
      <c r="E26" s="60"/>
      <c r="F26" s="202"/>
      <c r="G26" s="202"/>
      <c r="H26" s="63"/>
      <c r="I26" s="204"/>
      <c r="J26" s="206"/>
      <c r="K26" s="198"/>
      <c r="L26" s="198"/>
      <c r="M26" s="198"/>
      <c r="N26" s="198"/>
      <c r="O26" s="198"/>
      <c r="P26" s="200"/>
      <c r="R26" s="51"/>
      <c r="S26" s="51"/>
      <c r="T26" s="51"/>
      <c r="U26" s="51"/>
    </row>
    <row r="27" spans="1:31" s="12" customFormat="1" ht="14.25" customHeight="1">
      <c r="A27" s="212" t="s">
        <v>16</v>
      </c>
      <c r="B27" s="213"/>
      <c r="C27" s="214" t="s">
        <v>17</v>
      </c>
      <c r="D27" s="214"/>
      <c r="E27" s="68" t="s">
        <v>18</v>
      </c>
      <c r="F27" s="214" t="s">
        <v>19</v>
      </c>
      <c r="G27" s="214"/>
      <c r="H27" s="68" t="s">
        <v>20</v>
      </c>
      <c r="I27" s="214" t="s">
        <v>21</v>
      </c>
      <c r="J27" s="214"/>
      <c r="K27" s="214"/>
      <c r="L27" s="214" t="s">
        <v>22</v>
      </c>
      <c r="M27" s="214"/>
      <c r="N27" s="214" t="s">
        <v>23</v>
      </c>
      <c r="O27" s="214"/>
      <c r="P27" s="215"/>
      <c r="Q27" s="10"/>
      <c r="R27" s="112"/>
      <c r="S27" s="112"/>
      <c r="T27" s="113"/>
      <c r="U27" s="113"/>
    </row>
    <row r="28" spans="1:31" s="13" customFormat="1" ht="14.65" customHeight="1">
      <c r="A28" s="192" t="s">
        <v>24</v>
      </c>
      <c r="B28" s="193"/>
      <c r="C28" s="194">
        <v>670</v>
      </c>
      <c r="D28" s="194" t="s">
        <v>25</v>
      </c>
      <c r="E28" s="67">
        <v>4.5</v>
      </c>
      <c r="F28" s="195">
        <v>2</v>
      </c>
      <c r="G28" s="195"/>
      <c r="H28" s="67">
        <v>1.5</v>
      </c>
      <c r="I28" s="194" t="s">
        <v>6</v>
      </c>
      <c r="J28" s="194"/>
      <c r="K28" s="194" t="s">
        <v>25</v>
      </c>
      <c r="L28" s="194" t="s">
        <v>6</v>
      </c>
      <c r="M28" s="194"/>
      <c r="N28" s="194">
        <v>2</v>
      </c>
      <c r="O28" s="194"/>
      <c r="P28" s="196"/>
      <c r="Q28" s="14"/>
      <c r="R28" s="114"/>
      <c r="S28" s="114"/>
      <c r="T28" s="114"/>
      <c r="U28" s="114"/>
    </row>
    <row r="29" spans="1:31" s="13" customFormat="1" ht="14.65" customHeight="1">
      <c r="A29" s="192" t="s">
        <v>26</v>
      </c>
      <c r="B29" s="193"/>
      <c r="C29" s="194">
        <v>770</v>
      </c>
      <c r="D29" s="194" t="s">
        <v>25</v>
      </c>
      <c r="E29" s="67">
        <v>5</v>
      </c>
      <c r="F29" s="195">
        <v>2</v>
      </c>
      <c r="G29" s="195"/>
      <c r="H29" s="67">
        <v>2</v>
      </c>
      <c r="I29" s="194" t="s">
        <v>6</v>
      </c>
      <c r="J29" s="194"/>
      <c r="K29" s="194" t="s">
        <v>25</v>
      </c>
      <c r="L29" s="194" t="s">
        <v>6</v>
      </c>
      <c r="M29" s="194"/>
      <c r="N29" s="194">
        <v>2.5</v>
      </c>
      <c r="O29" s="194"/>
      <c r="P29" s="196"/>
      <c r="R29" s="114"/>
      <c r="S29" s="114"/>
      <c r="T29" s="114"/>
      <c r="U29" s="114"/>
    </row>
    <row r="30" spans="1:31" s="13" customFormat="1" ht="14.65" customHeight="1" thickBot="1">
      <c r="A30" s="207" t="s">
        <v>30</v>
      </c>
      <c r="B30" s="208"/>
      <c r="C30" s="209">
        <v>860</v>
      </c>
      <c r="D30" s="209" t="s">
        <v>25</v>
      </c>
      <c r="E30" s="66">
        <v>5.5</v>
      </c>
      <c r="F30" s="210">
        <v>2.5</v>
      </c>
      <c r="G30" s="210"/>
      <c r="H30" s="66">
        <v>2</v>
      </c>
      <c r="I30" s="209" t="s">
        <v>6</v>
      </c>
      <c r="J30" s="209"/>
      <c r="K30" s="209" t="s">
        <v>25</v>
      </c>
      <c r="L30" s="209" t="s">
        <v>6</v>
      </c>
      <c r="M30" s="209"/>
      <c r="N30" s="209">
        <v>2.5</v>
      </c>
      <c r="O30" s="209"/>
      <c r="P30" s="211"/>
      <c r="R30" s="114"/>
      <c r="S30" s="114"/>
      <c r="T30" s="114"/>
      <c r="U30" s="114"/>
    </row>
    <row r="31" spans="1:31" s="13" customFormat="1" ht="14.65" customHeight="1">
      <c r="A31" s="46" t="s">
        <v>27</v>
      </c>
      <c r="B31" s="37"/>
      <c r="C31" s="38"/>
      <c r="D31" s="39"/>
      <c r="E31" s="39"/>
      <c r="F31" s="39"/>
      <c r="G31" s="38"/>
      <c r="H31" s="38"/>
      <c r="I31" s="39"/>
      <c r="J31" s="37"/>
      <c r="K31" s="37"/>
      <c r="L31" s="37"/>
      <c r="M31" s="37"/>
      <c r="N31" s="37"/>
      <c r="O31" s="40"/>
      <c r="P31" s="39"/>
      <c r="Q31" s="14"/>
    </row>
    <row r="32" spans="1:31" s="13" customFormat="1" ht="14.65" customHeight="1">
      <c r="A32" s="34" t="s">
        <v>28</v>
      </c>
      <c r="B32" s="41"/>
      <c r="C32" s="42"/>
      <c r="D32" s="41"/>
      <c r="E32" s="41"/>
      <c r="F32" s="41"/>
      <c r="G32" s="42"/>
      <c r="H32" s="42"/>
      <c r="I32" s="41"/>
      <c r="J32" s="41"/>
      <c r="K32" s="41"/>
      <c r="L32" s="41"/>
      <c r="M32" s="41"/>
      <c r="N32" s="41"/>
      <c r="O32" s="43"/>
      <c r="P32" s="41"/>
      <c r="Q32" s="14"/>
    </row>
    <row r="33" spans="1:16" ht="14.65" customHeight="1">
      <c r="A33" s="58"/>
      <c r="B33" s="41"/>
      <c r="C33" s="58" t="s">
        <v>37</v>
      </c>
      <c r="D33" s="41"/>
      <c r="E33" s="57" t="s">
        <v>36</v>
      </c>
      <c r="F33" s="41"/>
      <c r="G33" s="41"/>
      <c r="H33" s="41"/>
      <c r="I33" s="44" t="s">
        <v>29</v>
      </c>
      <c r="J33" s="41"/>
      <c r="K33" s="41"/>
      <c r="L33" s="41"/>
      <c r="M33" s="41"/>
      <c r="N33" s="41"/>
      <c r="O33" s="41"/>
      <c r="P33" s="41"/>
    </row>
    <row r="34" spans="1:16" ht="21" customHeight="1">
      <c r="A34" s="35"/>
      <c r="B34" s="41"/>
      <c r="C34" s="42"/>
      <c r="D34" s="41"/>
      <c r="E34" s="41"/>
      <c r="F34" s="41"/>
      <c r="G34" s="42"/>
      <c r="H34" s="42"/>
      <c r="I34" s="39"/>
      <c r="J34" s="41"/>
      <c r="K34" s="41"/>
      <c r="L34" s="41"/>
      <c r="M34" s="41"/>
      <c r="N34" s="41"/>
      <c r="O34" s="43"/>
      <c r="P34" s="41"/>
    </row>
    <row r="35" spans="1:16" ht="21" customHeight="1">
      <c r="A35" s="34"/>
      <c r="B35" s="41"/>
      <c r="C35" s="42"/>
      <c r="D35" s="45"/>
      <c r="E35" s="41"/>
      <c r="F35" s="41"/>
      <c r="G35" s="42"/>
      <c r="H35" s="42"/>
      <c r="I35" s="41"/>
      <c r="J35" s="41"/>
      <c r="K35" s="41"/>
      <c r="L35" s="41"/>
      <c r="M35" s="41"/>
      <c r="N35" s="41"/>
      <c r="O35" s="43"/>
      <c r="P35" s="41"/>
    </row>
    <row r="36" spans="1:16" ht="21" customHeight="1">
      <c r="A36" s="36"/>
      <c r="B36" s="29"/>
      <c r="C36" s="30"/>
      <c r="D36" s="28"/>
      <c r="E36" s="28"/>
      <c r="F36" s="28"/>
      <c r="G36" s="30"/>
      <c r="H36" s="30"/>
      <c r="I36" s="41"/>
      <c r="J36" s="31"/>
      <c r="K36" s="31"/>
      <c r="L36" s="31"/>
      <c r="M36" s="31"/>
      <c r="N36" s="31"/>
      <c r="O36" s="32"/>
      <c r="P36" s="33"/>
    </row>
    <row r="37" spans="1:16" ht="21" customHeight="1">
      <c r="F37" s="59"/>
    </row>
    <row r="39" spans="1:16" ht="21" customHeight="1">
      <c r="A39" s="1"/>
      <c r="B39" s="1"/>
      <c r="P39" s="1"/>
    </row>
    <row r="40" spans="1:16" ht="21" customHeight="1">
      <c r="A40" s="1"/>
      <c r="B40" s="1"/>
      <c r="P40" s="1"/>
    </row>
    <row r="41" spans="1:16" ht="21" customHeight="1">
      <c r="A41" s="1"/>
      <c r="B41" s="1"/>
      <c r="P41" s="1"/>
    </row>
  </sheetData>
  <sheetProtection selectLockedCells="1" selectUnlockedCells="1"/>
  <mergeCells count="141">
    <mergeCell ref="S23:S24"/>
    <mergeCell ref="A30:B30"/>
    <mergeCell ref="C30:D30"/>
    <mergeCell ref="F30:G30"/>
    <mergeCell ref="I30:K30"/>
    <mergeCell ref="L30:M30"/>
    <mergeCell ref="N30:P30"/>
    <mergeCell ref="A29:B29"/>
    <mergeCell ref="C29:D29"/>
    <mergeCell ref="F29:G29"/>
    <mergeCell ref="I29:K29"/>
    <mergeCell ref="L29:M29"/>
    <mergeCell ref="N29:P29"/>
    <mergeCell ref="A28:B28"/>
    <mergeCell ref="C28:D28"/>
    <mergeCell ref="F28:G28"/>
    <mergeCell ref="I28:K28"/>
    <mergeCell ref="L28:M28"/>
    <mergeCell ref="N28:P28"/>
    <mergeCell ref="A27:B27"/>
    <mergeCell ref="C27:D27"/>
    <mergeCell ref="F27:G27"/>
    <mergeCell ref="I27:K27"/>
    <mergeCell ref="L27:M27"/>
    <mergeCell ref="N27:P27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N23:N24"/>
    <mergeCell ref="O23:O24"/>
    <mergeCell ref="P23:P24"/>
    <mergeCell ref="B23:B24"/>
    <mergeCell ref="G23:G24"/>
    <mergeCell ref="I23:I24"/>
    <mergeCell ref="J23:J24"/>
    <mergeCell ref="K23:K24"/>
    <mergeCell ref="L23:L24"/>
    <mergeCell ref="M23:M24"/>
    <mergeCell ref="N19:N20"/>
    <mergeCell ref="O19:O20"/>
    <mergeCell ref="P19:P20"/>
    <mergeCell ref="B21:B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G19:G20"/>
    <mergeCell ref="J19:J20"/>
    <mergeCell ref="K19:K20"/>
    <mergeCell ref="L19:L20"/>
    <mergeCell ref="M19:M20"/>
    <mergeCell ref="P15:P16"/>
    <mergeCell ref="B17:B18"/>
    <mergeCell ref="G17:G18"/>
    <mergeCell ref="I17:I18"/>
    <mergeCell ref="J17:J18"/>
    <mergeCell ref="K17:K18"/>
    <mergeCell ref="L17:L18"/>
    <mergeCell ref="M17:M18"/>
    <mergeCell ref="N17:N18"/>
    <mergeCell ref="O17:O18"/>
    <mergeCell ref="P17:P18"/>
    <mergeCell ref="B15:B16"/>
    <mergeCell ref="G15:G16"/>
    <mergeCell ref="O13:O14"/>
    <mergeCell ref="J15:J16"/>
    <mergeCell ref="K15:K16"/>
    <mergeCell ref="L15:L16"/>
    <mergeCell ref="M15:M16"/>
    <mergeCell ref="L13:L14"/>
    <mergeCell ref="M13:M14"/>
    <mergeCell ref="N13:N14"/>
    <mergeCell ref="B11:B12"/>
    <mergeCell ref="G11:G12"/>
    <mergeCell ref="I11:I12"/>
    <mergeCell ref="J11:J12"/>
    <mergeCell ref="N15:N16"/>
    <mergeCell ref="O15:O16"/>
    <mergeCell ref="I13:I14"/>
    <mergeCell ref="S14:S15"/>
    <mergeCell ref="S9:S10"/>
    <mergeCell ref="U9:U10"/>
    <mergeCell ref="P13:P14"/>
    <mergeCell ref="B13:B14"/>
    <mergeCell ref="G13:G14"/>
    <mergeCell ref="J13:J14"/>
    <mergeCell ref="K13:K14"/>
    <mergeCell ref="M7:M8"/>
    <mergeCell ref="N7:N8"/>
    <mergeCell ref="O7:O8"/>
    <mergeCell ref="P7:P8"/>
    <mergeCell ref="K7:K8"/>
    <mergeCell ref="L7:L8"/>
    <mergeCell ref="K11:K12"/>
    <mergeCell ref="L11:L12"/>
    <mergeCell ref="M11:M12"/>
    <mergeCell ref="N11:N12"/>
    <mergeCell ref="O11:O12"/>
    <mergeCell ref="P11:P12"/>
    <mergeCell ref="B9:B10"/>
    <mergeCell ref="G9:G10"/>
    <mergeCell ref="J9:J10"/>
    <mergeCell ref="B7:B8"/>
    <mergeCell ref="A1:P1"/>
    <mergeCell ref="B2:P2"/>
    <mergeCell ref="B3:P3"/>
    <mergeCell ref="C4:D4"/>
    <mergeCell ref="E4:F4"/>
    <mergeCell ref="K9:K10"/>
    <mergeCell ref="L9:L10"/>
    <mergeCell ref="M9:M10"/>
    <mergeCell ref="N9:N10"/>
    <mergeCell ref="O9:O10"/>
    <mergeCell ref="P9:P10"/>
    <mergeCell ref="G7:G8"/>
    <mergeCell ref="I7:I8"/>
    <mergeCell ref="J7:J8"/>
    <mergeCell ref="B5:B6"/>
    <mergeCell ref="G5:G6"/>
    <mergeCell ref="J5:J6"/>
    <mergeCell ref="K5:K6"/>
    <mergeCell ref="L5:L6"/>
    <mergeCell ref="M5:M6"/>
    <mergeCell ref="N5:N6"/>
    <mergeCell ref="O5:O6"/>
    <mergeCell ref="P5:P6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38"/>
  <sheetViews>
    <sheetView tabSelected="1" view="pageBreakPreview" topLeftCell="A4" zoomScale="118" zoomScaleNormal="100" zoomScaleSheetLayoutView="118" workbookViewId="0">
      <selection activeCell="K19" sqref="K19"/>
    </sheetView>
  </sheetViews>
  <sheetFormatPr defaultColWidth="8.875" defaultRowHeight="21" customHeight="1"/>
  <cols>
    <col min="1" max="1" width="8.625" style="4" customWidth="1"/>
    <col min="2" max="2" width="22" style="99" customWidth="1"/>
    <col min="3" max="3" width="10.625" style="5" customWidth="1"/>
    <col min="4" max="4" width="16.375" style="1" customWidth="1"/>
    <col min="5" max="5" width="3" style="1" customWidth="1"/>
    <col min="6" max="6" width="14.25" style="1" customWidth="1"/>
    <col min="7" max="7" width="3" style="1" customWidth="1"/>
    <col min="8" max="8" width="10.75" style="1" customWidth="1"/>
    <col min="9" max="9" width="15.375" style="1" customWidth="1"/>
    <col min="10" max="10" width="5.75" style="1" customWidth="1"/>
    <col min="11" max="11" width="21.375" style="99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4" s="2" customFormat="1" ht="21" customHeight="1" thickBot="1">
      <c r="A1" s="266" t="s">
        <v>101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1"/>
      <c r="T1" s="1"/>
      <c r="U1" s="1"/>
      <c r="V1" s="1"/>
      <c r="W1" s="1"/>
      <c r="X1" s="1"/>
      <c r="Y1" s="1"/>
    </row>
    <row r="2" spans="1:34" s="71" customFormat="1" ht="27.6" customHeight="1" thickBot="1">
      <c r="A2" s="22" t="s">
        <v>0</v>
      </c>
      <c r="B2" s="85" t="s">
        <v>46</v>
      </c>
      <c r="C2" s="23" t="s">
        <v>1</v>
      </c>
      <c r="D2" s="245" t="s">
        <v>2</v>
      </c>
      <c r="E2" s="246"/>
      <c r="F2" s="245" t="s">
        <v>3</v>
      </c>
      <c r="G2" s="247"/>
      <c r="H2" s="24" t="s">
        <v>4</v>
      </c>
      <c r="I2" s="25" t="s">
        <v>5</v>
      </c>
      <c r="J2" s="52" t="s">
        <v>47</v>
      </c>
      <c r="K2" s="86" t="s">
        <v>48</v>
      </c>
      <c r="L2" s="87" t="s">
        <v>49</v>
      </c>
      <c r="M2" s="26" t="s">
        <v>50</v>
      </c>
      <c r="N2" s="26" t="s">
        <v>51</v>
      </c>
      <c r="O2" s="26" t="s">
        <v>52</v>
      </c>
      <c r="P2" s="26" t="s">
        <v>53</v>
      </c>
      <c r="Q2" s="26" t="s">
        <v>54</v>
      </c>
      <c r="R2" s="27" t="s">
        <v>55</v>
      </c>
      <c r="S2" s="59"/>
      <c r="T2" s="117"/>
      <c r="U2" s="70"/>
      <c r="V2" s="120"/>
      <c r="W2" s="70"/>
      <c r="X2" s="120"/>
      <c r="Y2" s="121"/>
      <c r="Z2" s="70"/>
      <c r="AA2" s="122"/>
      <c r="AB2" s="118"/>
      <c r="AC2" s="118"/>
      <c r="AD2" s="118"/>
      <c r="AE2" s="118"/>
      <c r="AF2" s="118"/>
      <c r="AG2" s="118"/>
      <c r="AH2" s="119"/>
    </row>
    <row r="3" spans="1:34" s="71" customFormat="1" ht="18" customHeight="1">
      <c r="A3" s="152">
        <v>44013</v>
      </c>
      <c r="B3" s="188" t="s">
        <v>158</v>
      </c>
      <c r="C3" s="254" t="s">
        <v>84</v>
      </c>
      <c r="D3" s="174" t="s">
        <v>106</v>
      </c>
      <c r="E3" s="153" t="s">
        <v>40</v>
      </c>
      <c r="F3" s="187" t="s">
        <v>217</v>
      </c>
      <c r="G3" s="153" t="s">
        <v>42</v>
      </c>
      <c r="H3" s="255" t="s">
        <v>95</v>
      </c>
      <c r="I3" s="177" t="s">
        <v>108</v>
      </c>
      <c r="J3" s="159"/>
      <c r="K3" s="145" t="s">
        <v>56</v>
      </c>
      <c r="L3" s="248">
        <v>5.3</v>
      </c>
      <c r="M3" s="248">
        <v>2.4</v>
      </c>
      <c r="N3" s="248">
        <v>1.5</v>
      </c>
      <c r="O3" s="248"/>
      <c r="P3" s="248"/>
      <c r="Q3" s="248">
        <v>2</v>
      </c>
      <c r="R3" s="250">
        <f t="shared" ref="R3" si="0">(L3*70+M3*75+N3*25+O3*60+P3*120+Q3*45)</f>
        <v>678.5</v>
      </c>
      <c r="S3" s="59"/>
      <c r="T3" s="117"/>
      <c r="U3" s="70"/>
      <c r="V3" s="120"/>
      <c r="W3" s="70"/>
      <c r="X3" s="120"/>
      <c r="Y3" s="121"/>
      <c r="Z3" s="70"/>
      <c r="AA3" s="122"/>
      <c r="AB3" s="118"/>
      <c r="AC3" s="118"/>
      <c r="AD3" s="118"/>
      <c r="AE3" s="118"/>
      <c r="AF3" s="118"/>
      <c r="AG3" s="118"/>
      <c r="AH3" s="134"/>
    </row>
    <row r="4" spans="1:34" s="71" customFormat="1" ht="18" customHeight="1">
      <c r="A4" s="154" t="s">
        <v>104</v>
      </c>
      <c r="B4" s="155" t="s">
        <v>239</v>
      </c>
      <c r="C4" s="239"/>
      <c r="D4" s="156" t="s">
        <v>107</v>
      </c>
      <c r="E4" s="155"/>
      <c r="F4" s="141" t="s">
        <v>131</v>
      </c>
      <c r="G4" s="155"/>
      <c r="H4" s="256"/>
      <c r="I4" s="157" t="s">
        <v>109</v>
      </c>
      <c r="J4" s="160"/>
      <c r="K4" s="155"/>
      <c r="L4" s="217"/>
      <c r="M4" s="217"/>
      <c r="N4" s="217"/>
      <c r="O4" s="217"/>
      <c r="P4" s="217"/>
      <c r="Q4" s="217"/>
      <c r="R4" s="219" t="e">
        <v>#VALUE!</v>
      </c>
      <c r="S4" s="59"/>
      <c r="T4" s="117"/>
      <c r="U4" s="70"/>
      <c r="V4" s="120"/>
      <c r="W4" s="70"/>
      <c r="X4" s="120"/>
      <c r="Y4" s="121"/>
      <c r="Z4" s="70"/>
      <c r="AA4" s="122"/>
      <c r="AB4" s="118"/>
      <c r="AC4" s="118"/>
      <c r="AD4" s="118"/>
      <c r="AE4" s="118"/>
      <c r="AF4" s="118"/>
      <c r="AG4" s="118"/>
      <c r="AH4" s="134"/>
    </row>
    <row r="5" spans="1:34" ht="18" customHeight="1">
      <c r="A5" s="19">
        <f>A3+1</f>
        <v>44014</v>
      </c>
      <c r="B5" s="88" t="s">
        <v>213</v>
      </c>
      <c r="C5" s="251" t="s">
        <v>105</v>
      </c>
      <c r="D5" s="175" t="s">
        <v>110</v>
      </c>
      <c r="E5" s="161" t="s">
        <v>42</v>
      </c>
      <c r="F5" s="175" t="s">
        <v>113</v>
      </c>
      <c r="G5" s="161" t="s">
        <v>43</v>
      </c>
      <c r="H5" s="252" t="s">
        <v>89</v>
      </c>
      <c r="I5" s="175" t="s">
        <v>117</v>
      </c>
      <c r="J5" s="253" t="s">
        <v>88</v>
      </c>
      <c r="K5" s="88" t="s">
        <v>145</v>
      </c>
      <c r="L5" s="248">
        <v>5.4</v>
      </c>
      <c r="M5" s="248">
        <v>2.2000000000000002</v>
      </c>
      <c r="N5" s="248">
        <v>1.6</v>
      </c>
      <c r="O5" s="248">
        <v>1</v>
      </c>
      <c r="P5" s="248"/>
      <c r="Q5" s="248">
        <v>1.6</v>
      </c>
      <c r="R5" s="250">
        <f t="shared" ref="R5:R9" si="1">(L5*70+M5*75+N5*25+O5*60+P5*120+Q5*45)</f>
        <v>715</v>
      </c>
      <c r="T5" s="47"/>
      <c r="V5" s="59"/>
      <c r="W5" s="59"/>
      <c r="X5" s="59"/>
      <c r="Y5" s="59"/>
    </row>
    <row r="6" spans="1:34" ht="18" customHeight="1">
      <c r="A6" s="21" t="s">
        <v>76</v>
      </c>
      <c r="B6" s="89" t="s">
        <v>214</v>
      </c>
      <c r="C6" s="229"/>
      <c r="D6" s="135" t="s">
        <v>111</v>
      </c>
      <c r="E6" s="161"/>
      <c r="F6" s="136" t="s">
        <v>114</v>
      </c>
      <c r="G6" s="161"/>
      <c r="H6" s="252"/>
      <c r="I6" s="137" t="s">
        <v>118</v>
      </c>
      <c r="J6" s="237"/>
      <c r="K6" s="95" t="s">
        <v>58</v>
      </c>
      <c r="L6" s="217"/>
      <c r="M6" s="217"/>
      <c r="N6" s="217"/>
      <c r="O6" s="217"/>
      <c r="P6" s="217"/>
      <c r="Q6" s="217"/>
      <c r="R6" s="219" t="e">
        <v>#VALUE!</v>
      </c>
      <c r="T6" s="91"/>
      <c r="V6" s="59"/>
      <c r="W6" s="59"/>
      <c r="X6" s="59"/>
      <c r="Y6" s="59"/>
    </row>
    <row r="7" spans="1:34" ht="17.649999999999999" customHeight="1">
      <c r="A7" s="20">
        <f>A5+1</f>
        <v>44015</v>
      </c>
      <c r="B7" s="90" t="s">
        <v>206</v>
      </c>
      <c r="C7" s="220" t="s">
        <v>85</v>
      </c>
      <c r="D7" s="175" t="s">
        <v>121</v>
      </c>
      <c r="E7" s="162" t="s">
        <v>42</v>
      </c>
      <c r="F7" s="175" t="s">
        <v>115</v>
      </c>
      <c r="G7" s="162" t="s">
        <v>40</v>
      </c>
      <c r="H7" s="259" t="s">
        <v>89</v>
      </c>
      <c r="I7" s="175" t="s">
        <v>119</v>
      </c>
      <c r="J7" s="132"/>
      <c r="K7" s="90" t="s">
        <v>146</v>
      </c>
      <c r="L7" s="216">
        <v>5.2</v>
      </c>
      <c r="M7" s="216">
        <v>2.4</v>
      </c>
      <c r="N7" s="216">
        <v>1.7</v>
      </c>
      <c r="O7" s="216"/>
      <c r="P7" s="216"/>
      <c r="Q7" s="216">
        <v>2.2999999999999998</v>
      </c>
      <c r="R7" s="227">
        <f t="shared" si="1"/>
        <v>690</v>
      </c>
      <c r="T7" s="92"/>
      <c r="U7" s="16"/>
      <c r="V7" s="59"/>
      <c r="W7" s="59"/>
      <c r="X7" s="59"/>
      <c r="Y7" s="59"/>
    </row>
    <row r="8" spans="1:34" s="3" customFormat="1" ht="17.649999999999999" customHeight="1" thickBot="1">
      <c r="A8" s="69" t="s">
        <v>77</v>
      </c>
      <c r="B8" s="93" t="s">
        <v>207</v>
      </c>
      <c r="C8" s="221"/>
      <c r="D8" s="138" t="s">
        <v>122</v>
      </c>
      <c r="E8" s="163"/>
      <c r="F8" s="138" t="s">
        <v>116</v>
      </c>
      <c r="G8" s="163"/>
      <c r="H8" s="260"/>
      <c r="I8" s="138" t="s">
        <v>120</v>
      </c>
      <c r="J8" s="123"/>
      <c r="K8" s="93" t="s">
        <v>147</v>
      </c>
      <c r="L8" s="235"/>
      <c r="M8" s="235"/>
      <c r="N8" s="235"/>
      <c r="O8" s="235"/>
      <c r="P8" s="235"/>
      <c r="Q8" s="235"/>
      <c r="R8" s="249" t="e">
        <v>#VALUE!</v>
      </c>
      <c r="T8" s="91"/>
      <c r="U8" s="17"/>
      <c r="V8" s="79"/>
      <c r="W8" s="79"/>
      <c r="X8" s="79"/>
      <c r="Y8" s="79"/>
    </row>
    <row r="9" spans="1:34" ht="17.649999999999999" customHeight="1">
      <c r="A9" s="19">
        <f>A7+3</f>
        <v>44018</v>
      </c>
      <c r="B9" s="88" t="s">
        <v>75</v>
      </c>
      <c r="C9" s="251" t="s">
        <v>86</v>
      </c>
      <c r="D9" s="126" t="s">
        <v>123</v>
      </c>
      <c r="E9" s="164" t="s">
        <v>42</v>
      </c>
      <c r="F9" s="178" t="s">
        <v>136</v>
      </c>
      <c r="G9" s="171" t="s">
        <v>157</v>
      </c>
      <c r="H9" s="226" t="s">
        <v>95</v>
      </c>
      <c r="I9" s="128" t="s">
        <v>222</v>
      </c>
      <c r="J9" s="258" t="s">
        <v>88</v>
      </c>
      <c r="K9" s="88" t="s">
        <v>92</v>
      </c>
      <c r="L9" s="248">
        <v>5.4</v>
      </c>
      <c r="M9" s="248">
        <v>2</v>
      </c>
      <c r="N9" s="248">
        <v>1.7</v>
      </c>
      <c r="O9" s="248">
        <v>1</v>
      </c>
      <c r="P9" s="248"/>
      <c r="Q9" s="248">
        <v>1.6</v>
      </c>
      <c r="R9" s="250">
        <f t="shared" si="1"/>
        <v>702.5</v>
      </c>
      <c r="T9" s="92"/>
      <c r="U9" s="16"/>
      <c r="V9" s="59"/>
      <c r="W9" s="59"/>
      <c r="X9" s="59"/>
      <c r="Y9" s="59"/>
    </row>
    <row r="10" spans="1:34" s="3" customFormat="1" ht="17.649999999999999" customHeight="1">
      <c r="A10" s="21" t="s">
        <v>78</v>
      </c>
      <c r="B10" s="89" t="s">
        <v>57</v>
      </c>
      <c r="C10" s="229"/>
      <c r="D10" s="179" t="s">
        <v>124</v>
      </c>
      <c r="E10" s="165"/>
      <c r="F10" s="139" t="s">
        <v>137</v>
      </c>
      <c r="G10" s="172"/>
      <c r="H10" s="231"/>
      <c r="I10" s="180" t="s">
        <v>224</v>
      </c>
      <c r="J10" s="237"/>
      <c r="K10" s="89"/>
      <c r="L10" s="217"/>
      <c r="M10" s="217"/>
      <c r="N10" s="217"/>
      <c r="O10" s="217"/>
      <c r="P10" s="217"/>
      <c r="Q10" s="217"/>
      <c r="R10" s="219" t="e">
        <v>#VALUE!</v>
      </c>
      <c r="T10" s="91"/>
      <c r="U10" s="17"/>
      <c r="V10" s="79"/>
      <c r="W10" s="79"/>
      <c r="X10" s="79"/>
      <c r="Y10" s="79"/>
    </row>
    <row r="11" spans="1:34" ht="17.649999999999999" customHeight="1">
      <c r="A11" s="19">
        <f>A9+1</f>
        <v>44019</v>
      </c>
      <c r="B11" s="90" t="s">
        <v>209</v>
      </c>
      <c r="C11" s="251" t="s">
        <v>85</v>
      </c>
      <c r="D11" s="175" t="s">
        <v>125</v>
      </c>
      <c r="E11" s="166" t="s">
        <v>41</v>
      </c>
      <c r="F11" s="175" t="s">
        <v>129</v>
      </c>
      <c r="G11" s="166" t="s">
        <v>45</v>
      </c>
      <c r="H11" s="222" t="s">
        <v>100</v>
      </c>
      <c r="I11" s="130" t="s">
        <v>154</v>
      </c>
      <c r="J11" s="224" t="s">
        <v>94</v>
      </c>
      <c r="K11" s="90" t="s">
        <v>208</v>
      </c>
      <c r="L11" s="216">
        <v>5</v>
      </c>
      <c r="M11" s="216">
        <v>2</v>
      </c>
      <c r="N11" s="216">
        <v>2</v>
      </c>
      <c r="O11" s="216"/>
      <c r="P11" s="216">
        <v>1</v>
      </c>
      <c r="Q11" s="216">
        <v>1.8</v>
      </c>
      <c r="R11" s="227">
        <f t="shared" ref="R11" si="2">(L11*70+M11*75+N11*25+O11*60+P11*120+Q11*45)</f>
        <v>751</v>
      </c>
      <c r="V11" s="59"/>
      <c r="W11" s="59"/>
      <c r="X11" s="59"/>
      <c r="Y11" s="59"/>
    </row>
    <row r="12" spans="1:34" s="3" customFormat="1" ht="17.649999999999999" customHeight="1">
      <c r="A12" s="21" t="s">
        <v>79</v>
      </c>
      <c r="B12" s="89" t="s">
        <v>210</v>
      </c>
      <c r="C12" s="229"/>
      <c r="D12" s="135" t="s">
        <v>126</v>
      </c>
      <c r="E12" s="165"/>
      <c r="F12" s="135" t="s">
        <v>130</v>
      </c>
      <c r="G12" s="165"/>
      <c r="H12" s="231"/>
      <c r="I12" s="181" t="s">
        <v>155</v>
      </c>
      <c r="J12" s="257"/>
      <c r="K12" s="89" t="s">
        <v>98</v>
      </c>
      <c r="L12" s="217"/>
      <c r="M12" s="217"/>
      <c r="N12" s="217"/>
      <c r="O12" s="217"/>
      <c r="P12" s="217"/>
      <c r="Q12" s="217"/>
      <c r="R12" s="219" t="e">
        <v>#VALUE!</v>
      </c>
      <c r="V12" s="47"/>
      <c r="W12" s="79"/>
      <c r="X12" s="79"/>
      <c r="Y12" s="79"/>
    </row>
    <row r="13" spans="1:34" ht="17.649999999999999" customHeight="1">
      <c r="A13" s="142">
        <f>A11+1</f>
        <v>44020</v>
      </c>
      <c r="B13" s="143" t="s">
        <v>159</v>
      </c>
      <c r="C13" s="238" t="s">
        <v>84</v>
      </c>
      <c r="D13" s="182" t="s">
        <v>127</v>
      </c>
      <c r="E13" s="167" t="s">
        <v>40</v>
      </c>
      <c r="F13" s="187" t="s">
        <v>142</v>
      </c>
      <c r="G13" s="167" t="s">
        <v>44</v>
      </c>
      <c r="H13" s="238" t="s">
        <v>96</v>
      </c>
      <c r="I13" s="176" t="s">
        <v>132</v>
      </c>
      <c r="J13" s="144"/>
      <c r="K13" s="145" t="s">
        <v>56</v>
      </c>
      <c r="L13" s="216">
        <v>5.5</v>
      </c>
      <c r="M13" s="216">
        <v>2.4</v>
      </c>
      <c r="N13" s="216">
        <v>1.8</v>
      </c>
      <c r="O13" s="216"/>
      <c r="P13" s="216"/>
      <c r="Q13" s="216">
        <v>2</v>
      </c>
      <c r="R13" s="227">
        <f t="shared" ref="R13:R21" si="3">(L13*70+M13*75+N13*25+O13*60+P13*120+Q13*45)</f>
        <v>700</v>
      </c>
      <c r="U13" s="47"/>
      <c r="V13" s="47"/>
      <c r="W13" s="59"/>
      <c r="X13" s="59"/>
      <c r="Y13" s="59"/>
    </row>
    <row r="14" spans="1:34" s="3" customFormat="1" ht="17.649999999999999" customHeight="1" thickBot="1">
      <c r="A14" s="146" t="s">
        <v>80</v>
      </c>
      <c r="B14" s="147" t="s">
        <v>160</v>
      </c>
      <c r="C14" s="239"/>
      <c r="D14" s="148" t="s">
        <v>128</v>
      </c>
      <c r="E14" s="168"/>
      <c r="F14" s="141" t="s">
        <v>225</v>
      </c>
      <c r="G14" s="168"/>
      <c r="H14" s="239"/>
      <c r="I14" s="149" t="s">
        <v>133</v>
      </c>
      <c r="J14" s="150"/>
      <c r="K14" s="151"/>
      <c r="L14" s="217"/>
      <c r="M14" s="217"/>
      <c r="N14" s="217"/>
      <c r="O14" s="217"/>
      <c r="P14" s="217"/>
      <c r="Q14" s="217"/>
      <c r="R14" s="219" t="e">
        <v>#VALUE!</v>
      </c>
      <c r="U14" s="47"/>
      <c r="V14" s="80"/>
      <c r="W14" s="79"/>
      <c r="X14" s="79"/>
      <c r="Y14" s="79"/>
    </row>
    <row r="15" spans="1:34" ht="17.649999999999999" customHeight="1">
      <c r="A15" s="20">
        <f>A13+1</f>
        <v>44021</v>
      </c>
      <c r="B15" s="90" t="s">
        <v>231</v>
      </c>
      <c r="C15" s="220" t="s">
        <v>87</v>
      </c>
      <c r="D15" s="125" t="s">
        <v>134</v>
      </c>
      <c r="E15" s="166" t="s">
        <v>156</v>
      </c>
      <c r="F15" s="178" t="s">
        <v>138</v>
      </c>
      <c r="G15" s="169" t="s">
        <v>40</v>
      </c>
      <c r="H15" s="222" t="s">
        <v>89</v>
      </c>
      <c r="I15" s="183" t="s">
        <v>152</v>
      </c>
      <c r="J15" s="236" t="s">
        <v>88</v>
      </c>
      <c r="K15" s="90" t="s">
        <v>233</v>
      </c>
      <c r="L15" s="216">
        <v>5.5</v>
      </c>
      <c r="M15" s="216">
        <v>1.8</v>
      </c>
      <c r="N15" s="216">
        <v>1.5</v>
      </c>
      <c r="O15" s="216">
        <v>1</v>
      </c>
      <c r="P15" s="216"/>
      <c r="Q15" s="216">
        <v>1.9</v>
      </c>
      <c r="R15" s="227">
        <f t="shared" ref="R15:R17" si="4">(L15*70+M15*75+N15*25+O15*60+P15*120+Q15*45)</f>
        <v>703</v>
      </c>
      <c r="T15" s="91"/>
      <c r="V15" s="59"/>
      <c r="W15" s="59"/>
      <c r="X15" s="59"/>
      <c r="Y15" s="59"/>
    </row>
    <row r="16" spans="1:34" s="3" customFormat="1" ht="17.649999999999999" customHeight="1">
      <c r="A16" s="21" t="s">
        <v>81</v>
      </c>
      <c r="B16" s="89" t="s">
        <v>232</v>
      </c>
      <c r="C16" s="229"/>
      <c r="D16" s="181" t="s">
        <v>135</v>
      </c>
      <c r="E16" s="164"/>
      <c r="F16" s="140" t="s">
        <v>227</v>
      </c>
      <c r="G16" s="171"/>
      <c r="H16" s="231"/>
      <c r="I16" s="158" t="s">
        <v>153</v>
      </c>
      <c r="J16" s="237"/>
      <c r="K16" s="95" t="s">
        <v>234</v>
      </c>
      <c r="L16" s="217"/>
      <c r="M16" s="217"/>
      <c r="N16" s="217"/>
      <c r="O16" s="217"/>
      <c r="P16" s="217"/>
      <c r="Q16" s="217"/>
      <c r="R16" s="219" t="e">
        <v>#VALUE!</v>
      </c>
      <c r="T16" s="92"/>
      <c r="U16" s="83"/>
      <c r="V16" s="79"/>
      <c r="W16" s="79"/>
      <c r="X16" s="79"/>
      <c r="Y16" s="79"/>
    </row>
    <row r="17" spans="1:33" ht="17.649999999999999" customHeight="1">
      <c r="A17" s="20">
        <f>A15+1</f>
        <v>44022</v>
      </c>
      <c r="B17" s="90" t="s">
        <v>161</v>
      </c>
      <c r="C17" s="220" t="s">
        <v>85</v>
      </c>
      <c r="D17" s="125" t="s">
        <v>143</v>
      </c>
      <c r="E17" s="169" t="s">
        <v>41</v>
      </c>
      <c r="F17" s="175" t="s">
        <v>219</v>
      </c>
      <c r="G17" s="166" t="s">
        <v>157</v>
      </c>
      <c r="H17" s="222" t="s">
        <v>89</v>
      </c>
      <c r="I17" s="125" t="s">
        <v>150</v>
      </c>
      <c r="J17" s="133"/>
      <c r="K17" s="90" t="s">
        <v>211</v>
      </c>
      <c r="L17" s="216">
        <v>5.5</v>
      </c>
      <c r="M17" s="216">
        <v>2.2999999999999998</v>
      </c>
      <c r="N17" s="216">
        <v>2</v>
      </c>
      <c r="O17" s="216"/>
      <c r="P17" s="216"/>
      <c r="Q17" s="216">
        <v>2.1</v>
      </c>
      <c r="R17" s="227">
        <f t="shared" si="4"/>
        <v>702</v>
      </c>
      <c r="T17" s="59"/>
      <c r="U17" s="96"/>
      <c r="V17" s="59"/>
      <c r="W17" s="59"/>
      <c r="X17" s="59"/>
      <c r="Y17" s="59"/>
    </row>
    <row r="18" spans="1:33" s="8" customFormat="1" ht="17.649999999999999" customHeight="1" thickBot="1">
      <c r="A18" s="69" t="s">
        <v>82</v>
      </c>
      <c r="B18" s="89" t="s">
        <v>162</v>
      </c>
      <c r="C18" s="221"/>
      <c r="D18" s="186" t="s">
        <v>144</v>
      </c>
      <c r="E18" s="170"/>
      <c r="F18" s="138" t="s">
        <v>226</v>
      </c>
      <c r="G18" s="173"/>
      <c r="H18" s="226"/>
      <c r="I18" s="184" t="s">
        <v>151</v>
      </c>
      <c r="J18" s="124"/>
      <c r="K18" s="93" t="s">
        <v>212</v>
      </c>
      <c r="L18" s="235"/>
      <c r="M18" s="235"/>
      <c r="N18" s="235"/>
      <c r="O18" s="235"/>
      <c r="P18" s="235"/>
      <c r="Q18" s="235"/>
      <c r="R18" s="219" t="e">
        <v>#VALUE!</v>
      </c>
      <c r="T18" s="81"/>
      <c r="U18" s="47"/>
      <c r="V18" s="91"/>
      <c r="W18" s="81"/>
      <c r="X18" s="81"/>
      <c r="Y18" s="81"/>
    </row>
    <row r="19" spans="1:33" ht="17.649999999999999" customHeight="1">
      <c r="A19" s="127">
        <f>A17+3</f>
        <v>44025</v>
      </c>
      <c r="B19" s="94" t="s">
        <v>215</v>
      </c>
      <c r="C19" s="228" t="s">
        <v>86</v>
      </c>
      <c r="D19" s="175" t="s">
        <v>218</v>
      </c>
      <c r="E19" s="171" t="s">
        <v>42</v>
      </c>
      <c r="F19" s="126" t="s">
        <v>184</v>
      </c>
      <c r="G19" s="171" t="s">
        <v>40</v>
      </c>
      <c r="H19" s="230" t="s">
        <v>95</v>
      </c>
      <c r="I19" s="129" t="s">
        <v>90</v>
      </c>
      <c r="J19" s="232" t="s">
        <v>93</v>
      </c>
      <c r="K19" s="88" t="s">
        <v>235</v>
      </c>
      <c r="L19" s="234">
        <v>5.6</v>
      </c>
      <c r="M19" s="234">
        <v>1.8</v>
      </c>
      <c r="N19" s="234">
        <v>1.5</v>
      </c>
      <c r="O19" s="234">
        <v>1</v>
      </c>
      <c r="P19" s="234"/>
      <c r="Q19" s="234">
        <v>1.8</v>
      </c>
      <c r="R19" s="218">
        <f t="shared" si="3"/>
        <v>705.5</v>
      </c>
      <c r="T19" s="91"/>
      <c r="U19" s="47"/>
      <c r="V19" s="92"/>
      <c r="W19" s="59"/>
      <c r="X19" s="59"/>
      <c r="Y19" s="59"/>
    </row>
    <row r="20" spans="1:33" ht="17.649999999999999" customHeight="1" thickBot="1">
      <c r="A20" s="21" t="s">
        <v>78</v>
      </c>
      <c r="B20" s="89" t="s">
        <v>216</v>
      </c>
      <c r="C20" s="229"/>
      <c r="D20" s="136" t="s">
        <v>112</v>
      </c>
      <c r="E20" s="172"/>
      <c r="F20" s="179" t="s">
        <v>186</v>
      </c>
      <c r="G20" s="172"/>
      <c r="H20" s="231"/>
      <c r="I20" s="185" t="s">
        <v>91</v>
      </c>
      <c r="J20" s="233"/>
      <c r="K20" s="89" t="s">
        <v>236</v>
      </c>
      <c r="L20" s="217"/>
      <c r="M20" s="217"/>
      <c r="N20" s="217"/>
      <c r="O20" s="217"/>
      <c r="P20" s="217"/>
      <c r="Q20" s="217"/>
      <c r="R20" s="219"/>
      <c r="T20" s="92"/>
      <c r="U20" s="78"/>
      <c r="V20" s="191"/>
      <c r="W20" s="59"/>
      <c r="X20" s="59"/>
      <c r="Y20" s="59"/>
    </row>
    <row r="21" spans="1:33" s="2" customFormat="1" ht="17.649999999999999" customHeight="1">
      <c r="A21" s="19">
        <f>A19+1</f>
        <v>44026</v>
      </c>
      <c r="B21" s="88" t="s">
        <v>163</v>
      </c>
      <c r="C21" s="251" t="s">
        <v>85</v>
      </c>
      <c r="D21" s="175" t="s">
        <v>139</v>
      </c>
      <c r="E21" s="166" t="s">
        <v>42</v>
      </c>
      <c r="F21" s="175" t="s">
        <v>140</v>
      </c>
      <c r="G21" s="164" t="s">
        <v>40</v>
      </c>
      <c r="H21" s="222" t="s">
        <v>97</v>
      </c>
      <c r="I21" s="126" t="s">
        <v>148</v>
      </c>
      <c r="J21" s="224"/>
      <c r="K21" s="90" t="s">
        <v>237</v>
      </c>
      <c r="L21" s="216">
        <v>5.4</v>
      </c>
      <c r="M21" s="216">
        <v>2.4</v>
      </c>
      <c r="N21" s="216">
        <v>2</v>
      </c>
      <c r="O21" s="216"/>
      <c r="P21" s="216"/>
      <c r="Q21" s="216">
        <v>2</v>
      </c>
      <c r="R21" s="218">
        <f t="shared" si="3"/>
        <v>698</v>
      </c>
      <c r="T21" s="79"/>
      <c r="U21" s="78"/>
      <c r="V21" s="191"/>
      <c r="W21" s="82"/>
      <c r="X21" s="82"/>
      <c r="Y21" s="82"/>
      <c r="Z21" s="84"/>
      <c r="AA21" s="84"/>
      <c r="AB21" s="84"/>
      <c r="AC21" s="84"/>
      <c r="AD21" s="84"/>
      <c r="AE21" s="84"/>
      <c r="AF21" s="84"/>
      <c r="AG21" s="84"/>
    </row>
    <row r="22" spans="1:33" s="2" customFormat="1" ht="17.649999999999999" customHeight="1" thickBot="1">
      <c r="A22" s="21" t="s">
        <v>83</v>
      </c>
      <c r="B22" s="95" t="s">
        <v>164</v>
      </c>
      <c r="C22" s="229"/>
      <c r="D22" s="135" t="s">
        <v>228</v>
      </c>
      <c r="E22" s="165"/>
      <c r="F22" s="135" t="s">
        <v>141</v>
      </c>
      <c r="G22" s="165"/>
      <c r="H22" s="231"/>
      <c r="I22" s="179" t="s">
        <v>149</v>
      </c>
      <c r="J22" s="257"/>
      <c r="K22" s="95" t="s">
        <v>238</v>
      </c>
      <c r="L22" s="217"/>
      <c r="M22" s="217"/>
      <c r="N22" s="217"/>
      <c r="O22" s="217"/>
      <c r="P22" s="217"/>
      <c r="Q22" s="217"/>
      <c r="R22" s="219"/>
      <c r="T22" s="82"/>
      <c r="U22" s="48"/>
      <c r="V22" s="82"/>
      <c r="W22" s="82"/>
      <c r="X22" s="70"/>
      <c r="Y22" s="82"/>
      <c r="Z22" s="84"/>
      <c r="AA22" s="84"/>
      <c r="AB22" s="84"/>
      <c r="AC22" s="84"/>
      <c r="AD22" s="84"/>
      <c r="AE22" s="84"/>
      <c r="AF22" s="84"/>
      <c r="AG22" s="84"/>
    </row>
    <row r="23" spans="1:33" s="99" customFormat="1" ht="14.45" customHeight="1">
      <c r="A23" s="279" t="s">
        <v>59</v>
      </c>
      <c r="B23" s="280"/>
      <c r="C23" s="280"/>
      <c r="D23" s="97" t="s">
        <v>60</v>
      </c>
      <c r="E23" s="281" t="s">
        <v>61</v>
      </c>
      <c r="F23" s="281"/>
      <c r="G23" s="282" t="s">
        <v>62</v>
      </c>
      <c r="H23" s="282"/>
      <c r="I23" s="281" t="s">
        <v>63</v>
      </c>
      <c r="J23" s="281"/>
      <c r="K23" s="98" t="s">
        <v>99</v>
      </c>
      <c r="L23" s="281" t="s">
        <v>64</v>
      </c>
      <c r="M23" s="281"/>
      <c r="N23" s="281"/>
      <c r="O23" s="282" t="s">
        <v>65</v>
      </c>
      <c r="P23" s="282"/>
      <c r="Q23" s="282"/>
      <c r="R23" s="283"/>
    </row>
    <row r="24" spans="1:33" s="99" customFormat="1" ht="20.45" customHeight="1">
      <c r="A24" s="273" t="s">
        <v>66</v>
      </c>
      <c r="B24" s="274"/>
      <c r="C24" s="274"/>
      <c r="D24" s="100">
        <v>550</v>
      </c>
      <c r="E24" s="275" t="s">
        <v>67</v>
      </c>
      <c r="F24" s="275"/>
      <c r="G24" s="275" t="s">
        <v>68</v>
      </c>
      <c r="H24" s="275"/>
      <c r="I24" s="275" t="s">
        <v>69</v>
      </c>
      <c r="J24" s="275"/>
      <c r="K24" s="101">
        <v>1</v>
      </c>
      <c r="L24" s="276">
        <v>0.5</v>
      </c>
      <c r="M24" s="276"/>
      <c r="N24" s="276"/>
      <c r="O24" s="277" t="s">
        <v>68</v>
      </c>
      <c r="P24" s="277"/>
      <c r="Q24" s="277"/>
      <c r="R24" s="278"/>
    </row>
    <row r="25" spans="1:33" s="99" customFormat="1" ht="20.45" customHeight="1" thickBot="1">
      <c r="A25" s="267" t="s">
        <v>70</v>
      </c>
      <c r="B25" s="268"/>
      <c r="C25" s="268"/>
      <c r="D25" s="102">
        <v>700</v>
      </c>
      <c r="E25" s="269" t="s">
        <v>71</v>
      </c>
      <c r="F25" s="269"/>
      <c r="G25" s="269" t="s">
        <v>68</v>
      </c>
      <c r="H25" s="269"/>
      <c r="I25" s="269" t="s">
        <v>68</v>
      </c>
      <c r="J25" s="269"/>
      <c r="K25" s="103">
        <v>1</v>
      </c>
      <c r="L25" s="270">
        <v>0.5</v>
      </c>
      <c r="M25" s="270"/>
      <c r="N25" s="270"/>
      <c r="O25" s="271" t="s">
        <v>72</v>
      </c>
      <c r="P25" s="271"/>
      <c r="Q25" s="271"/>
      <c r="R25" s="272"/>
    </row>
    <row r="26" spans="1:33" s="13" customFormat="1" ht="14.65" customHeight="1">
      <c r="A26" s="46" t="s">
        <v>27</v>
      </c>
      <c r="B26" s="104"/>
      <c r="C26" s="37"/>
      <c r="D26" s="38"/>
      <c r="E26" s="39"/>
      <c r="F26" s="39"/>
      <c r="G26" s="39"/>
      <c r="H26" s="38"/>
      <c r="I26" s="38"/>
      <c r="J26" s="39"/>
      <c r="K26" s="104"/>
      <c r="L26" s="37"/>
      <c r="M26" s="37"/>
      <c r="N26" s="37"/>
      <c r="O26" s="37"/>
      <c r="P26" s="37"/>
      <c r="Q26" s="40"/>
      <c r="R26" s="39"/>
      <c r="S26" s="14"/>
    </row>
    <row r="27" spans="1:33" s="13" customFormat="1" ht="14.65" customHeight="1">
      <c r="A27" s="34" t="s">
        <v>28</v>
      </c>
      <c r="B27" s="99"/>
      <c r="C27" s="41"/>
      <c r="D27" s="42"/>
      <c r="E27" s="41"/>
      <c r="F27" s="41"/>
      <c r="G27" s="41"/>
      <c r="H27" s="42"/>
      <c r="I27" s="42"/>
      <c r="J27" s="41"/>
      <c r="K27" s="99"/>
      <c r="L27" s="41"/>
      <c r="M27" s="41"/>
      <c r="N27" s="41"/>
      <c r="O27" s="41"/>
      <c r="P27" s="41"/>
      <c r="Q27" s="43"/>
      <c r="R27" s="41"/>
      <c r="S27" s="14"/>
    </row>
    <row r="28" spans="1:33" ht="14.65" customHeight="1">
      <c r="A28" s="58"/>
      <c r="C28" s="41"/>
      <c r="D28" s="58" t="s">
        <v>73</v>
      </c>
      <c r="E28" s="41"/>
      <c r="F28" s="57" t="s">
        <v>36</v>
      </c>
      <c r="G28" s="41"/>
      <c r="H28" s="41"/>
      <c r="I28" s="41"/>
      <c r="J28" s="44" t="s">
        <v>29</v>
      </c>
      <c r="K28" s="99" t="s">
        <v>74</v>
      </c>
      <c r="L28" s="41"/>
      <c r="M28" s="41"/>
      <c r="N28" s="41"/>
      <c r="O28" s="41"/>
      <c r="P28" s="41"/>
      <c r="Q28" s="41"/>
      <c r="R28" s="41"/>
    </row>
    <row r="29" spans="1:33" ht="21" customHeight="1">
      <c r="A29" s="35"/>
      <c r="C29" s="41"/>
      <c r="D29" s="42"/>
      <c r="E29" s="41"/>
      <c r="F29" s="41"/>
      <c r="G29" s="41"/>
      <c r="H29" s="42"/>
      <c r="I29" s="42"/>
      <c r="J29" s="39"/>
      <c r="L29" s="41"/>
      <c r="M29" s="41"/>
      <c r="N29" s="41"/>
      <c r="O29" s="41"/>
      <c r="P29" s="41"/>
      <c r="Q29" s="43"/>
      <c r="R29" s="41"/>
    </row>
    <row r="30" spans="1:33" ht="21" customHeight="1">
      <c r="A30" s="34"/>
      <c r="C30" s="41"/>
      <c r="D30" s="42"/>
      <c r="E30" s="45"/>
      <c r="F30" s="41"/>
      <c r="G30" s="41"/>
      <c r="H30" s="42"/>
      <c r="I30" s="42"/>
      <c r="J30" s="41"/>
      <c r="L30" s="41"/>
      <c r="M30" s="41"/>
      <c r="N30" s="41"/>
      <c r="O30" s="41"/>
      <c r="P30" s="41"/>
      <c r="Q30" s="43"/>
      <c r="R30" s="41"/>
    </row>
    <row r="31" spans="1:33" ht="21" customHeight="1">
      <c r="A31" s="36"/>
      <c r="C31" s="29"/>
      <c r="D31" s="30"/>
      <c r="E31" s="28"/>
      <c r="F31" s="28"/>
      <c r="G31" s="28"/>
      <c r="H31" s="30"/>
      <c r="I31" s="30"/>
      <c r="J31" s="41"/>
      <c r="L31" s="31"/>
      <c r="M31" s="31"/>
      <c r="N31" s="31"/>
      <c r="O31" s="31"/>
      <c r="P31" s="31"/>
      <c r="Q31" s="32"/>
      <c r="R31" s="33"/>
    </row>
    <row r="32" spans="1:33" ht="21" customHeight="1">
      <c r="G32" s="59"/>
    </row>
    <row r="34" spans="1:18" ht="21" customHeight="1">
      <c r="A34" s="1"/>
      <c r="C34" s="1"/>
      <c r="R34" s="1"/>
    </row>
    <row r="35" spans="1:18" ht="21" customHeight="1">
      <c r="A35" s="1"/>
      <c r="C35" s="1"/>
      <c r="R35" s="1"/>
    </row>
    <row r="36" spans="1:18" ht="21" customHeight="1">
      <c r="A36" s="1"/>
      <c r="C36" s="1"/>
      <c r="R36" s="1"/>
    </row>
    <row r="38" spans="1:18" ht="21" customHeight="1">
      <c r="K38" s="105"/>
    </row>
  </sheetData>
  <sheetProtection selectLockedCells="1" selectUnlockedCells="1"/>
  <mergeCells count="118">
    <mergeCell ref="L3:L4"/>
    <mergeCell ref="M3:M4"/>
    <mergeCell ref="N3:N4"/>
    <mergeCell ref="O3:O4"/>
    <mergeCell ref="P3:P4"/>
    <mergeCell ref="Q3:Q4"/>
    <mergeCell ref="R3:R4"/>
    <mergeCell ref="A23:C23"/>
    <mergeCell ref="E23:F23"/>
    <mergeCell ref="G23:H23"/>
    <mergeCell ref="I23:J23"/>
    <mergeCell ref="L23:N23"/>
    <mergeCell ref="O23:R23"/>
    <mergeCell ref="P21:P22"/>
    <mergeCell ref="Q21:Q22"/>
    <mergeCell ref="R21:R22"/>
    <mergeCell ref="P19:P20"/>
    <mergeCell ref="Q19:Q20"/>
    <mergeCell ref="R19:R20"/>
    <mergeCell ref="C17:C18"/>
    <mergeCell ref="H17:H18"/>
    <mergeCell ref="P13:P14"/>
    <mergeCell ref="Q13:Q14"/>
    <mergeCell ref="R13:R14"/>
    <mergeCell ref="A25:C25"/>
    <mergeCell ref="E25:F25"/>
    <mergeCell ref="G25:H25"/>
    <mergeCell ref="I25:J25"/>
    <mergeCell ref="L25:N25"/>
    <mergeCell ref="O25:R25"/>
    <mergeCell ref="A24:C24"/>
    <mergeCell ref="E24:F24"/>
    <mergeCell ref="G24:H24"/>
    <mergeCell ref="I24:J24"/>
    <mergeCell ref="L24:N24"/>
    <mergeCell ref="O24:R24"/>
    <mergeCell ref="P15:P16"/>
    <mergeCell ref="Q15:Q16"/>
    <mergeCell ref="V20:V21"/>
    <mergeCell ref="C21:C22"/>
    <mergeCell ref="H21:H22"/>
    <mergeCell ref="J21:J22"/>
    <mergeCell ref="L21:L22"/>
    <mergeCell ref="R17:R18"/>
    <mergeCell ref="C19:C20"/>
    <mergeCell ref="H19:H20"/>
    <mergeCell ref="J19:J20"/>
    <mergeCell ref="L19:L20"/>
    <mergeCell ref="M19:M20"/>
    <mergeCell ref="N19:N20"/>
    <mergeCell ref="O19:O20"/>
    <mergeCell ref="L17:L18"/>
    <mergeCell ref="M17:M18"/>
    <mergeCell ref="N17:N18"/>
    <mergeCell ref="O17:O18"/>
    <mergeCell ref="P17:P18"/>
    <mergeCell ref="Q17:Q18"/>
    <mergeCell ref="M21:M22"/>
    <mergeCell ref="N21:N22"/>
    <mergeCell ref="O21:O22"/>
    <mergeCell ref="R15:R16"/>
    <mergeCell ref="C13:C14"/>
    <mergeCell ref="H13:H14"/>
    <mergeCell ref="L13:L14"/>
    <mergeCell ref="M13:M14"/>
    <mergeCell ref="N13:N14"/>
    <mergeCell ref="O13:O14"/>
    <mergeCell ref="N11:N12"/>
    <mergeCell ref="O11:O12"/>
    <mergeCell ref="P11:P12"/>
    <mergeCell ref="Q11:Q12"/>
    <mergeCell ref="R11:R12"/>
    <mergeCell ref="C11:C12"/>
    <mergeCell ref="H11:H12"/>
    <mergeCell ref="L11:L12"/>
    <mergeCell ref="M11:M12"/>
    <mergeCell ref="J11:J12"/>
    <mergeCell ref="C15:C16"/>
    <mergeCell ref="H15:H16"/>
    <mergeCell ref="J15:J16"/>
    <mergeCell ref="L15:L16"/>
    <mergeCell ref="M15:M16"/>
    <mergeCell ref="N15:N16"/>
    <mergeCell ref="O15:O16"/>
    <mergeCell ref="M9:M10"/>
    <mergeCell ref="N9:N10"/>
    <mergeCell ref="O9:O10"/>
    <mergeCell ref="P9:P10"/>
    <mergeCell ref="Q9:Q10"/>
    <mergeCell ref="R9:R10"/>
    <mergeCell ref="C9:C10"/>
    <mergeCell ref="H9:H10"/>
    <mergeCell ref="J9:J10"/>
    <mergeCell ref="L9:L10"/>
    <mergeCell ref="C7:C8"/>
    <mergeCell ref="H7:H8"/>
    <mergeCell ref="L7:L8"/>
    <mergeCell ref="C5:C6"/>
    <mergeCell ref="H5:H6"/>
    <mergeCell ref="J5:J6"/>
    <mergeCell ref="L5:L6"/>
    <mergeCell ref="A1:R1"/>
    <mergeCell ref="D2:E2"/>
    <mergeCell ref="F2:G2"/>
    <mergeCell ref="M5:M6"/>
    <mergeCell ref="N5:N6"/>
    <mergeCell ref="M7:M8"/>
    <mergeCell ref="N7:N8"/>
    <mergeCell ref="O7:O8"/>
    <mergeCell ref="P7:P8"/>
    <mergeCell ref="Q7:Q8"/>
    <mergeCell ref="R7:R8"/>
    <mergeCell ref="O5:O6"/>
    <mergeCell ref="P5:P6"/>
    <mergeCell ref="Q5:Q6"/>
    <mergeCell ref="R5:R6"/>
    <mergeCell ref="C3:C4"/>
    <mergeCell ref="H3:H4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楊梅7月菜單(葷)</vt:lpstr>
      <vt:lpstr>楊梅7月菜單(素)</vt:lpstr>
      <vt:lpstr>楊梅7月幼兒園菜單</vt:lpstr>
      <vt:lpstr>楊梅7月幼兒園菜單!Print_Area</vt:lpstr>
      <vt:lpstr>'楊梅7月菜單(素)'!Print_Area</vt:lpstr>
      <vt:lpstr>'楊梅7月菜單(葷)'!Print_Area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2020-06-16T08:36:16Z</cp:lastPrinted>
  <dcterms:created xsi:type="dcterms:W3CDTF">2015-09-21T03:51:41Z</dcterms:created>
  <dcterms:modified xsi:type="dcterms:W3CDTF">2020-06-23T02:25:19Z</dcterms:modified>
</cp:coreProperties>
</file>