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歆茹交接資料\544(楊梅) 513(楊梅附幼\109菜單\月菜單\"/>
    </mc:Choice>
  </mc:AlternateContent>
  <xr:revisionPtr revIDLastSave="0" documentId="13_ncr:1_{665750E8-FD71-4E21-B20C-E9FB9A8F8914}" xr6:coauthVersionLast="45" xr6:coauthVersionMax="45" xr10:uidLastSave="{00000000-0000-0000-0000-000000000000}"/>
  <bookViews>
    <workbookView xWindow="-120" yWindow="-120" windowWidth="24240" windowHeight="13140" tabRatio="832" activeTab="3" xr2:uid="{00000000-000D-0000-FFFF-FFFF00000000}"/>
  </bookViews>
  <sheets>
    <sheet name="楊梅10月菜單(葷)" sheetId="1" r:id="rId1"/>
    <sheet name="楊梅10月菜單(素)" sheetId="31" r:id="rId2"/>
    <sheet name="楊梅(幼)" sheetId="32" r:id="rId3"/>
    <sheet name="楊梅(幼) -2" sheetId="33" r:id="rId4"/>
  </sheets>
  <definedNames>
    <definedName name="_xlnm.Print_Area" localSheetId="2">'楊梅(幼)'!$A$1:$R$47</definedName>
    <definedName name="_xlnm.Print_Area" localSheetId="3">'楊梅(幼) -2'!$A$1:$R$47</definedName>
    <definedName name="_xlnm.Print_Area" localSheetId="1">'楊梅10月菜單(素)'!$A$1:$W$51</definedName>
    <definedName name="_xlnm.Print_Area" localSheetId="0">'楊梅10月菜單(葷)'!$A$1:$P$51</definedName>
    <definedName name="Z_2533F5A2_B850_4827_AF0B_9273D21E96F6_.wvu.PrintArea" localSheetId="1" hidden="1">'楊梅10月菜單(素)'!$A$1:$P$54</definedName>
    <definedName name="Z_2533F5A2_B850_4827_AF0B_9273D21E96F6_.wvu.PrintArea" localSheetId="0" hidden="1">'楊梅10月菜單(葷)'!$A$1:$P$54</definedName>
    <definedName name="Z_2533F5A2_B850_4827_AF0B_9273D21E96F6_.wvu.Rows" localSheetId="1" hidden="1">'楊梅10月菜單(素)'!#REF!</definedName>
    <definedName name="Z_2533F5A2_B850_4827_AF0B_9273D21E96F6_.wvu.Rows" localSheetId="0" hidden="1">'楊梅10月菜單(葷)'!#REF!</definedName>
    <definedName name="Z_786488B7_C932_47BE_BCA9_C63E30953143_.wvu.Cols" localSheetId="2" hidden="1">'楊梅(幼)'!$C:$J</definedName>
    <definedName name="Z_786488B7_C932_47BE_BCA9_C63E30953143_.wvu.Cols" localSheetId="3" hidden="1">'楊梅(幼) -2'!$C:$J</definedName>
    <definedName name="Z_786488B7_C932_47BE_BCA9_C63E30953143_.wvu.PrintArea" localSheetId="2" hidden="1">'楊梅(幼)'!$A$1:$R$47</definedName>
    <definedName name="Z_786488B7_C932_47BE_BCA9_C63E30953143_.wvu.PrintArea" localSheetId="3" hidden="1">'楊梅(幼) -2'!$A$1:$R$47</definedName>
    <definedName name="Z_786488B7_C932_47BE_BCA9_C63E30953143_.wvu.Rows" localSheetId="2" hidden="1">'楊梅(幼)'!#REF!,'楊梅(幼)'!$46:$48</definedName>
    <definedName name="Z_786488B7_C932_47BE_BCA9_C63E30953143_.wvu.Rows" localSheetId="3" hidden="1">'楊梅(幼) -2'!#REF!,'楊梅(幼) -2'!$46:$48</definedName>
    <definedName name="Z_B1E9995F_1B0C_45FB_85D1_8BE6E492609D_.wvu.PrintArea" localSheetId="2" hidden="1">'楊梅(幼)'!$A$1:$R$47</definedName>
    <definedName name="Z_B1E9995F_1B0C_45FB_85D1_8BE6E492609D_.wvu.PrintArea" localSheetId="3" hidden="1">'楊梅(幼) -2'!$A$1:$R$47</definedName>
    <definedName name="Z_B1E9995F_1B0C_45FB_85D1_8BE6E492609D_.wvu.Rows" localSheetId="2" hidden="1">'楊梅(幼)'!#REF!</definedName>
    <definedName name="Z_B1E9995F_1B0C_45FB_85D1_8BE6E492609D_.wvu.Rows" localSheetId="3" hidden="1">'楊梅(幼) -2'!#REF!</definedName>
    <definedName name="Z_BA281A06_F44F_4E2E_8200_119C13A6BFB7_.wvu.Cols" localSheetId="1" hidden="1">'楊梅10月菜單(素)'!$J:$P</definedName>
    <definedName name="Z_BA281A06_F44F_4E2E_8200_119C13A6BFB7_.wvu.Cols" localSheetId="0" hidden="1">'楊梅10月菜單(葷)'!$J:$P</definedName>
    <definedName name="Z_BA281A06_F44F_4E2E_8200_119C13A6BFB7_.wvu.PrintArea" localSheetId="1" hidden="1">'楊梅10月菜單(素)'!$A$1:$P$54</definedName>
    <definedName name="Z_BA281A06_F44F_4E2E_8200_119C13A6BFB7_.wvu.PrintArea" localSheetId="0" hidden="1">'楊梅10月菜單(葷)'!$A$1:$P$54</definedName>
    <definedName name="Z_BA281A06_F44F_4E2E_8200_119C13A6BFB7_.wvu.Rows" localSheetId="1" hidden="1">'楊梅10月菜單(素)'!$45:$54</definedName>
    <definedName name="Z_BA281A06_F44F_4E2E_8200_119C13A6BFB7_.wvu.Rows" localSheetId="0" hidden="1">'楊梅10月菜單(葷)'!$45:$54</definedName>
  </definedNames>
  <calcPr calcId="181029"/>
  <customWorkbookViews>
    <customWorkbookView name="師傅" guid="{BA281A06-F44F-4E2E-8200-119C13A6BFB7}" maximized="1" windowWidth="1362" windowHeight="528" tabRatio="832" activeSheetId="1"/>
    <customWorkbookView name="全" guid="{2533F5A2-B850-4827-AF0B-9273D21E96F6}" maximized="1" windowWidth="1362" windowHeight="528" tabRatio="832" activeSheetId="1"/>
  </customWorkbookViews>
</workbook>
</file>

<file path=xl/calcChain.xml><?xml version="1.0" encoding="utf-8"?>
<calcChain xmlns="http://schemas.openxmlformats.org/spreadsheetml/2006/main">
  <c r="A35" i="33" l="1"/>
  <c r="A33" i="33"/>
  <c r="R41" i="33"/>
  <c r="R39" i="33"/>
  <c r="R37" i="33"/>
  <c r="R35" i="33"/>
  <c r="R31" i="33"/>
  <c r="R29" i="33"/>
  <c r="R27" i="33"/>
  <c r="R25" i="33"/>
  <c r="R23" i="33"/>
  <c r="R21" i="33"/>
  <c r="R19" i="33"/>
  <c r="R17" i="33"/>
  <c r="R15" i="33"/>
  <c r="R13" i="33"/>
  <c r="R9" i="33"/>
  <c r="R7" i="33"/>
  <c r="R5" i="33"/>
  <c r="A5" i="33"/>
  <c r="A7" i="33" s="1"/>
  <c r="A9" i="33" s="1"/>
  <c r="A11" i="33" s="1"/>
  <c r="A13" i="33" s="1"/>
  <c r="A15" i="33" s="1"/>
  <c r="A17" i="33" s="1"/>
  <c r="A19" i="33" s="1"/>
  <c r="A21" i="33" s="1"/>
  <c r="A23" i="33" s="1"/>
  <c r="A25" i="33" s="1"/>
  <c r="A27" i="33" s="1"/>
  <c r="A29" i="33" s="1"/>
  <c r="A31" i="33" s="1"/>
  <c r="R3" i="33"/>
  <c r="A37" i="33" l="1"/>
  <c r="A39" i="33" s="1"/>
  <c r="A41" i="33" s="1"/>
  <c r="R41" i="32"/>
  <c r="R39" i="32"/>
  <c r="R37" i="32"/>
  <c r="R35" i="32"/>
  <c r="R33" i="32"/>
  <c r="R31" i="32"/>
  <c r="R29" i="32"/>
  <c r="R27" i="32"/>
  <c r="R25" i="32"/>
  <c r="R23" i="32"/>
  <c r="R21" i="32"/>
  <c r="R19" i="32"/>
  <c r="R17" i="32"/>
  <c r="R15" i="32"/>
  <c r="R13" i="32"/>
  <c r="R9" i="32"/>
  <c r="R7" i="32"/>
  <c r="R5" i="32"/>
  <c r="R3" i="32"/>
  <c r="A5" i="32"/>
  <c r="A7" i="32" s="1"/>
  <c r="A9" i="32" s="1"/>
  <c r="A11" i="32" s="1"/>
  <c r="A13" i="32" s="1"/>
  <c r="A15" i="32" s="1"/>
  <c r="A17" i="32" s="1"/>
  <c r="A19" i="32" s="1"/>
  <c r="A21" i="32" s="1"/>
  <c r="A23" i="32" s="1"/>
  <c r="A25" i="32" s="1"/>
  <c r="A27" i="32" s="1"/>
  <c r="A29" i="32" s="1"/>
  <c r="A31" i="32" s="1"/>
  <c r="A33" i="32" s="1"/>
  <c r="A35" i="32" s="1"/>
  <c r="A37" i="32" s="1"/>
  <c r="A39" i="32" s="1"/>
  <c r="A41" i="32" s="1"/>
  <c r="W43" i="31"/>
  <c r="W41" i="31"/>
  <c r="W39" i="31"/>
  <c r="W37" i="31"/>
  <c r="W35" i="31"/>
  <c r="W33" i="31"/>
  <c r="W31" i="31"/>
  <c r="W29" i="31"/>
  <c r="W27" i="31"/>
  <c r="W25" i="31"/>
  <c r="W23" i="31"/>
  <c r="W21" i="31"/>
  <c r="W19" i="31"/>
  <c r="W17" i="31"/>
  <c r="W15" i="31"/>
  <c r="W11" i="31"/>
  <c r="W9" i="31"/>
  <c r="W7" i="31"/>
  <c r="W5" i="31"/>
  <c r="P43" i="31"/>
  <c r="P41" i="31"/>
  <c r="P39" i="31"/>
  <c r="P37" i="31"/>
  <c r="P35" i="31"/>
  <c r="P33" i="31"/>
  <c r="P31" i="31"/>
  <c r="P29" i="31"/>
  <c r="P27" i="31"/>
  <c r="P25" i="31"/>
  <c r="P23" i="31"/>
  <c r="P21" i="31"/>
  <c r="P19" i="31"/>
  <c r="P17" i="31"/>
  <c r="P15" i="31"/>
  <c r="P11" i="31"/>
  <c r="P9" i="31"/>
  <c r="P7" i="31"/>
  <c r="A7" i="31"/>
  <c r="A9" i="31" s="1"/>
  <c r="A11" i="31" s="1"/>
  <c r="A13" i="31" s="1"/>
  <c r="A15" i="31" s="1"/>
  <c r="A17" i="31" s="1"/>
  <c r="A19" i="31" s="1"/>
  <c r="A21" i="31" s="1"/>
  <c r="A23" i="31" s="1"/>
  <c r="A25" i="31" s="1"/>
  <c r="A27" i="31" s="1"/>
  <c r="A29" i="31" s="1"/>
  <c r="A31" i="31" s="1"/>
  <c r="A33" i="31" s="1"/>
  <c r="A35" i="31" s="1"/>
  <c r="A37" i="31" s="1"/>
  <c r="A39" i="31" s="1"/>
  <c r="A41" i="31" s="1"/>
  <c r="A43" i="31" s="1"/>
  <c r="P5" i="31"/>
  <c r="P23" i="1"/>
  <c r="P21" i="1"/>
  <c r="P19" i="1" l="1"/>
  <c r="A7" i="1"/>
  <c r="A9" i="1" s="1"/>
  <c r="A11" i="1" s="1"/>
  <c r="A13" i="1" s="1"/>
  <c r="A15" i="1" s="1"/>
  <c r="A17" i="1" l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P15" i="1" l="1"/>
  <c r="P17" i="1"/>
  <c r="P25" i="1"/>
  <c r="P27" i="1"/>
  <c r="P29" i="1"/>
  <c r="P31" i="1"/>
  <c r="P33" i="1"/>
  <c r="P35" i="1"/>
  <c r="P37" i="1"/>
  <c r="P39" i="1"/>
  <c r="P41" i="1"/>
  <c r="P43" i="1"/>
  <c r="P11" i="1"/>
  <c r="P9" i="1"/>
  <c r="P7" i="1"/>
  <c r="P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1" authorId="0" shapeId="0" xr:uid="{00000000-0006-0000-0200-000001000000}">
      <text>
        <r>
          <rPr>
            <b/>
            <sz val="18"/>
            <color indexed="81"/>
            <rFont val="細明體"/>
            <family val="3"/>
            <charset val="136"/>
          </rPr>
          <t>蒜醬蘿蔔糕
酥脆蘿蔔糕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1" authorId="0" shapeId="0" xr:uid="{A16DD131-E324-4424-82C9-C26F1A06E23F}">
      <text>
        <r>
          <rPr>
            <b/>
            <sz val="18"/>
            <color indexed="81"/>
            <rFont val="細明體"/>
            <family val="3"/>
            <charset val="136"/>
          </rPr>
          <t>蒜醬蘿蔔糕
酥脆蘿蔔糕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<sst xmlns="http://schemas.openxmlformats.org/spreadsheetml/2006/main" count="1194" uniqueCount="375">
  <si>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</si>
  <si>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</si>
  <si>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</si>
  <si>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</si>
  <si>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</si>
  <si>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</si>
  <si>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</si>
  <si>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r>
      <rPr>
        <sz val="11"/>
        <rFont val="標楷體"/>
        <family val="4"/>
        <charset val="136"/>
      </rPr>
      <t>五</t>
    </r>
    <phoneticPr fontId="11" type="noConversion"/>
  </si>
  <si>
    <t>糙米飯</t>
  </si>
  <si>
    <r>
      <rPr>
        <sz val="14"/>
        <rFont val="標楷體"/>
        <family val="4"/>
        <charset val="136"/>
      </rPr>
      <t>水果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</si>
  <si>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</si>
  <si>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</si>
  <si>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</si>
  <si>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</si>
  <si>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</si>
  <si>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</si>
  <si>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11" type="noConversion"/>
  </si>
  <si>
    <t>水果</t>
    <phoneticPr fontId="11" type="noConversion"/>
  </si>
  <si>
    <r>
      <rPr>
        <sz val="11"/>
        <rFont val="標楷體"/>
        <family val="4"/>
        <charset val="136"/>
      </rPr>
      <t>一</t>
    </r>
    <phoneticPr fontId="11" type="noConversion"/>
  </si>
  <si>
    <r>
      <rPr>
        <sz val="11"/>
        <rFont val="標楷體"/>
        <family val="4"/>
        <charset val="136"/>
      </rPr>
      <t>二</t>
    </r>
    <phoneticPr fontId="11" type="noConversion"/>
  </si>
  <si>
    <r>
      <rPr>
        <sz val="11"/>
        <rFont val="標楷體"/>
        <family val="4"/>
        <charset val="136"/>
      </rPr>
      <t>三</t>
    </r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</si>
  <si>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</si>
  <si>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r>
      <rPr>
        <sz val="11"/>
        <rFont val="標楷體"/>
        <family val="4"/>
        <charset val="136"/>
      </rPr>
      <t>五</t>
    </r>
    <phoneticPr fontId="11" type="noConversion"/>
  </si>
  <si>
    <t>一</t>
    <phoneticPr fontId="11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</si>
  <si>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</si>
  <si>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</si>
  <si>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</si>
  <si>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</si>
  <si>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</si>
  <si>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</si>
  <si>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</si>
  <si>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</si>
  <si>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</si>
  <si>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</si>
  <si>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</si>
  <si>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</si>
  <si>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</si>
  <si>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</si>
  <si>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</si>
  <si>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</si>
  <si>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</si>
  <si>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r>
      <rPr>
        <sz val="11"/>
        <rFont val="標楷體"/>
        <family val="4"/>
        <charset val="136"/>
      </rPr>
      <t>四</t>
    </r>
    <phoneticPr fontId="11" type="noConversion"/>
  </si>
  <si>
    <r>
      <rPr>
        <sz val="9"/>
        <rFont val="標楷體"/>
        <family val="4"/>
        <charset val="136"/>
      </rPr>
      <t>五</t>
    </r>
    <phoneticPr fontId="11" type="noConversion"/>
  </si>
  <si>
    <t>青菜</t>
  </si>
  <si>
    <t>水果</t>
  </si>
  <si>
    <t>油品:</t>
    <phoneticPr fontId="11" type="noConversion"/>
  </si>
  <si>
    <t>沙拉油(台糖)</t>
    <phoneticPr fontId="11" type="noConversion"/>
  </si>
  <si>
    <t>調味品:</t>
    <phoneticPr fontId="11" type="noConversion"/>
  </si>
  <si>
    <t>芝麻飯</t>
    <phoneticPr fontId="11" type="noConversion"/>
  </si>
  <si>
    <t>主任</t>
    <phoneticPr fontId="11" type="noConversion"/>
  </si>
  <si>
    <t>午餐執秘</t>
    <phoneticPr fontId="11" type="noConversion"/>
  </si>
  <si>
    <t>營養師</t>
  </si>
  <si>
    <t>炒</t>
    <phoneticPr fontId="11" type="noConversion"/>
  </si>
  <si>
    <t>燒</t>
    <phoneticPr fontId="11" type="noConversion"/>
  </si>
  <si>
    <t>蒸</t>
    <phoneticPr fontId="11" type="noConversion"/>
  </si>
  <si>
    <t>燴</t>
    <phoneticPr fontId="11" type="noConversion"/>
  </si>
  <si>
    <t>煮</t>
    <phoneticPr fontId="11" type="noConversion"/>
  </si>
  <si>
    <t>炸</t>
    <phoneticPr fontId="11" type="noConversion"/>
  </si>
  <si>
    <t>紫菜蛋花湯</t>
    <phoneticPr fontId="11" type="noConversion"/>
  </si>
  <si>
    <t>養生南瓜</t>
    <phoneticPr fontId="11" type="noConversion"/>
  </si>
  <si>
    <t>冬瓜山粉圓</t>
    <phoneticPr fontId="11" type="noConversion"/>
  </si>
  <si>
    <t>糖醋魚丁</t>
    <phoneticPr fontId="11" type="noConversion"/>
  </si>
  <si>
    <t>酸辣湯</t>
    <phoneticPr fontId="11" type="noConversion"/>
  </si>
  <si>
    <t>滷</t>
    <phoneticPr fontId="11" type="noConversion"/>
  </si>
  <si>
    <t>醬油(統一)、醬油膏(統一)、糖(台糖)、鹽(台鹽)</t>
    <phoneticPr fontId="11" type="noConversion"/>
  </si>
  <si>
    <t>糖醋豆包</t>
    <phoneticPr fontId="11" type="noConversion"/>
  </si>
  <si>
    <t>三</t>
    <phoneticPr fontId="11" type="noConversion"/>
  </si>
  <si>
    <t>咖哩雞丁</t>
    <phoneticPr fontId="11" type="noConversion"/>
  </si>
  <si>
    <t>日期</t>
  </si>
  <si>
    <t>早點</t>
  </si>
  <si>
    <t>主食</t>
  </si>
  <si>
    <t>主菜</t>
  </si>
  <si>
    <t>副菜</t>
  </si>
  <si>
    <t>湯品</t>
  </si>
  <si>
    <r>
      <rPr>
        <sz val="12"/>
        <rFont val="標楷體"/>
        <family val="4"/>
        <charset val="136"/>
      </rPr>
      <t>水果</t>
    </r>
  </si>
  <si>
    <t>午點</t>
    <phoneticPr fontId="4" type="noConversion"/>
  </si>
  <si>
    <r>
      <rPr>
        <sz val="10"/>
        <color indexed="8"/>
        <rFont val="標楷體"/>
        <family val="4"/>
        <charset val="136"/>
      </rPr>
      <t xml:space="preserve">全榖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</si>
  <si>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蛋豆魚肉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</si>
  <si>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蔬菜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</si>
  <si>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水果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</si>
  <si>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奶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</si>
  <si>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油脂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</si>
  <si>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熱量
</t>
    </r>
    <r>
      <rPr>
        <sz val="10"/>
        <color indexed="8"/>
        <rFont val="Arial"/>
        <family val="2"/>
      </rPr>
      <t>(Kcal)</t>
    </r>
    <phoneticPr fontId="11" type="noConversion"/>
  </si>
  <si>
    <t>芋泥包+黑豆漿</t>
  </si>
  <si>
    <t>芋泥包.黑豆漿</t>
  </si>
  <si>
    <t>慶生蛋糕</t>
  </si>
  <si>
    <t>蛋糕</t>
  </si>
  <si>
    <t>炒烏龍麵</t>
  </si>
  <si>
    <t>烏龍麵.豆芽菜.金針菇</t>
  </si>
  <si>
    <t>鮮肉包+蛋花湯</t>
    <phoneticPr fontId="4" type="noConversion"/>
  </si>
  <si>
    <t>鮮肉包.洗選蛋.青蔥</t>
    <phoneticPr fontId="4" type="noConversion"/>
  </si>
  <si>
    <t>水果拼盤</t>
    <phoneticPr fontId="4" type="noConversion"/>
  </si>
  <si>
    <t>濃湯通心粉</t>
    <phoneticPr fontId="4" type="noConversion"/>
  </si>
  <si>
    <t>通心粉.馬鈴薯.三色丁.絞肉.洋蔥</t>
    <phoneticPr fontId="4" type="noConversion"/>
  </si>
  <si>
    <t>蔬菜湯餃</t>
    <phoneticPr fontId="4" type="noConversion"/>
  </si>
  <si>
    <t>奇美熟水餃.小白菜.紅蘿蔔.菇</t>
    <phoneticPr fontId="4" type="noConversion"/>
  </si>
  <si>
    <t>燒賣+鮮蔬湯</t>
    <phoneticPr fontId="4" type="noConversion"/>
  </si>
  <si>
    <t>鮮肉燒賣.小白菜.紅蘿蔔</t>
    <phoneticPr fontId="4" type="noConversion"/>
  </si>
  <si>
    <t>義大利肉醬麵</t>
    <phoneticPr fontId="11" type="noConversion"/>
  </si>
  <si>
    <t>水果拼盤</t>
    <phoneticPr fontId="4" type="noConversion"/>
  </si>
  <si>
    <t>義大利麵.洋蔥.絞肉.三色丁.蕃茄醬</t>
    <phoneticPr fontId="11" type="noConversion"/>
  </si>
  <si>
    <t>蛋炒蘿蔔糕</t>
  </si>
  <si>
    <t>蘿蔔糕.洗選蛋.綠豆芽.韭菜.紅蘿蔔</t>
  </si>
  <si>
    <t>學校一天營養所需(早點、午餐、午點)</t>
    <phoneticPr fontId="11" type="noConversion"/>
  </si>
  <si>
    <t>熱量 (kcal)</t>
    <phoneticPr fontId="11" type="noConversion"/>
  </si>
  <si>
    <t>主食類(份)</t>
    <phoneticPr fontId="11" type="noConversion"/>
  </si>
  <si>
    <t>豆魚肉蛋類(份)</t>
    <phoneticPr fontId="11" type="noConversion"/>
  </si>
  <si>
    <t>蔬菜類(份)</t>
    <phoneticPr fontId="11" type="noConversion"/>
  </si>
  <si>
    <t>水果類(份)</t>
    <phoneticPr fontId="11" type="noConversion"/>
  </si>
  <si>
    <t>奶類(份)</t>
    <phoneticPr fontId="11" type="noConversion"/>
  </si>
  <si>
    <t>油脂與堅果種子類(份)</t>
    <phoneticPr fontId="11" type="noConversion"/>
  </si>
  <si>
    <t>2-3歲</t>
    <phoneticPr fontId="11" type="noConversion"/>
  </si>
  <si>
    <t>3.5</t>
    <phoneticPr fontId="11" type="noConversion"/>
  </si>
  <si>
    <t>1.5</t>
    <phoneticPr fontId="11" type="noConversion"/>
  </si>
  <si>
    <t>1</t>
    <phoneticPr fontId="11" type="noConversion"/>
  </si>
  <si>
    <t>4-6歲</t>
    <phoneticPr fontId="11" type="noConversion"/>
  </si>
  <si>
    <t>5</t>
    <phoneticPr fontId="11" type="noConversion"/>
  </si>
  <si>
    <t>2</t>
    <phoneticPr fontId="11" type="noConversion"/>
  </si>
  <si>
    <r>
      <rPr>
        <b/>
        <sz val="12"/>
        <rFont val="標楷體"/>
        <family val="4"/>
        <charset val="136"/>
      </rPr>
      <t>表單設計</t>
    </r>
    <r>
      <rPr>
        <b/>
        <sz val="12"/>
        <rFont val="Arial"/>
        <family val="2"/>
      </rPr>
      <t>:</t>
    </r>
    <r>
      <rPr>
        <b/>
        <sz val="12"/>
        <rFont val="標楷體"/>
        <family val="4"/>
        <charset val="136"/>
      </rPr>
      <t>軒泰食品有限公司</t>
    </r>
    <phoneticPr fontId="11" type="noConversion"/>
  </si>
  <si>
    <r>
      <rPr>
        <b/>
        <sz val="12"/>
        <color indexed="8"/>
        <rFont val="標楷體"/>
        <family val="4"/>
        <charset val="136"/>
      </rPr>
      <t>菜單審核小組</t>
    </r>
    <phoneticPr fontId="11" type="noConversion"/>
  </si>
  <si>
    <t xml:space="preserve"> </t>
  </si>
  <si>
    <t>炒米粉</t>
    <phoneticPr fontId="4" type="noConversion"/>
  </si>
  <si>
    <t>米粉.肉絲.紅蘿蔔.香菇絲.蝦米</t>
    <phoneticPr fontId="4" type="noConversion"/>
  </si>
  <si>
    <t>水煎包+薏仁米漿</t>
  </si>
  <si>
    <t>水煎包.薏仁米漿</t>
  </si>
  <si>
    <t>味噌拉麵</t>
  </si>
  <si>
    <t>拉麵.玉米.肉絲.蔬菜.味噌</t>
  </si>
  <si>
    <t>奶皇包+豆漿</t>
    <phoneticPr fontId="4" type="noConversion"/>
  </si>
  <si>
    <t>奶皇包.豆漿</t>
    <phoneticPr fontId="4" type="noConversion"/>
  </si>
  <si>
    <t>炒蔥油餅條</t>
  </si>
  <si>
    <t>蔥油餅.綠豆芽.青蔥.紅蘿蔔.木耳絲</t>
  </si>
  <si>
    <t>二</t>
    <phoneticPr fontId="11" type="noConversion"/>
  </si>
  <si>
    <t>四</t>
    <phoneticPr fontId="11" type="noConversion"/>
  </si>
  <si>
    <t>五</t>
    <phoneticPr fontId="11" type="noConversion"/>
  </si>
  <si>
    <t>特餐</t>
    <phoneticPr fontId="11" type="noConversion"/>
  </si>
  <si>
    <t>玉米片+鮮奶</t>
  </si>
  <si>
    <t>玉米片.鮮奶</t>
  </si>
  <si>
    <t>水果拼盤</t>
  </si>
  <si>
    <t>小餐包+玉米濃湯</t>
  </si>
  <si>
    <t>小餐包.玉米粒.馬鈴薯</t>
  </si>
  <si>
    <t>109年10月份 楊梅國小附設幼兒園菜單</t>
    <phoneticPr fontId="5" type="noConversion"/>
  </si>
  <si>
    <r>
      <t>109</t>
    </r>
    <r>
      <rPr>
        <b/>
        <sz val="14"/>
        <rFont val="標楷體"/>
        <family val="4"/>
        <charset val="136"/>
      </rPr>
      <t>年</t>
    </r>
    <r>
      <rPr>
        <b/>
        <sz val="14"/>
        <rFont val="Arial"/>
        <family val="2"/>
      </rPr>
      <t>10</t>
    </r>
    <r>
      <rPr>
        <b/>
        <sz val="14"/>
        <rFont val="標楷體"/>
        <family val="4"/>
        <charset val="136"/>
      </rPr>
      <t>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素</t>
    </r>
    <r>
      <rPr>
        <b/>
        <sz val="14"/>
        <rFont val="Arial"/>
        <family val="2"/>
      </rPr>
      <t>)</t>
    </r>
    <phoneticPr fontId="5" type="noConversion"/>
  </si>
  <si>
    <r>
      <t>109</t>
    </r>
    <r>
      <rPr>
        <b/>
        <sz val="14"/>
        <rFont val="標楷體"/>
        <family val="4"/>
        <charset val="136"/>
      </rPr>
      <t>年</t>
    </r>
    <r>
      <rPr>
        <b/>
        <sz val="14"/>
        <rFont val="Arial"/>
        <family val="2"/>
      </rPr>
      <t>10</t>
    </r>
    <r>
      <rPr>
        <b/>
        <sz val="14"/>
        <rFont val="標楷體"/>
        <family val="4"/>
        <charset val="136"/>
      </rPr>
      <t>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葷</t>
    </r>
    <r>
      <rPr>
        <b/>
        <sz val="14"/>
        <rFont val="Arial"/>
        <family val="2"/>
      </rPr>
      <t>)</t>
    </r>
    <phoneticPr fontId="5" type="noConversion"/>
  </si>
  <si>
    <t>玉米飯</t>
    <phoneticPr fontId="11" type="noConversion"/>
  </si>
  <si>
    <t>胚芽飯</t>
    <phoneticPr fontId="11" type="noConversion"/>
  </si>
  <si>
    <t>紫米飯</t>
    <phoneticPr fontId="11" type="noConversion"/>
  </si>
  <si>
    <t>蕎麥飯</t>
    <phoneticPr fontId="11" type="noConversion"/>
  </si>
  <si>
    <t>優酪乳</t>
  </si>
  <si>
    <t>鮮奶</t>
    <phoneticPr fontId="11" type="noConversion"/>
  </si>
  <si>
    <t>雙十節補假</t>
    <phoneticPr fontId="11" type="noConversion"/>
  </si>
  <si>
    <t>薑汁地瓜湯</t>
    <phoneticPr fontId="11" type="noConversion"/>
  </si>
  <si>
    <t>地瓜.老薑.二砂</t>
    <phoneticPr fontId="11" type="noConversion"/>
  </si>
  <si>
    <t>綠豆薏仁</t>
    <phoneticPr fontId="11" type="noConversion"/>
  </si>
  <si>
    <t>綠豆.小薏仁.二砂</t>
    <phoneticPr fontId="11" type="noConversion"/>
  </si>
  <si>
    <t>冬瓜塊.山粉圓.二砂</t>
    <phoneticPr fontId="11" type="noConversion"/>
  </si>
  <si>
    <t>綠豆西米露</t>
    <phoneticPr fontId="11" type="noConversion"/>
  </si>
  <si>
    <t>綠豆.西谷米.二砂</t>
    <phoneticPr fontId="11" type="noConversion"/>
  </si>
  <si>
    <t>茄汁義大利麵</t>
  </si>
  <si>
    <t>滷雞腿</t>
    <phoneticPr fontId="11" type="noConversion"/>
  </si>
  <si>
    <t>玉米濃湯</t>
    <phoneticPr fontId="11" type="noConversion"/>
  </si>
  <si>
    <t>客家炒米粉</t>
    <phoneticPr fontId="11" type="noConversion"/>
  </si>
  <si>
    <t>照燒雞翅</t>
    <phoneticPr fontId="11" type="noConversion"/>
  </si>
  <si>
    <t>什錦炒麵</t>
    <phoneticPr fontId="11" type="noConversion"/>
  </si>
  <si>
    <t>嫩汁翅小腿</t>
    <phoneticPr fontId="11" type="noConversion"/>
  </si>
  <si>
    <t>蘿蔔丸片湯</t>
    <phoneticPr fontId="11" type="noConversion"/>
  </si>
  <si>
    <t>玉米雞茸粥</t>
    <phoneticPr fontId="11" type="noConversion"/>
  </si>
  <si>
    <t>香酥虱目魚排</t>
    <phoneticPr fontId="11" type="noConversion"/>
  </si>
  <si>
    <t>豆酥魚丁</t>
    <phoneticPr fontId="11" type="noConversion"/>
  </si>
  <si>
    <t>沙茶魚丁</t>
    <phoneticPr fontId="11" type="noConversion"/>
  </si>
  <si>
    <t>普羅旺斯燉雞</t>
    <phoneticPr fontId="11" type="noConversion"/>
  </si>
  <si>
    <t>三杯炒滷味</t>
    <phoneticPr fontId="11" type="noConversion"/>
  </si>
  <si>
    <t>京醬肉絲</t>
    <phoneticPr fontId="11" type="noConversion"/>
  </si>
  <si>
    <t>扁蒲黑輪</t>
    <phoneticPr fontId="11" type="noConversion"/>
  </si>
  <si>
    <t>蔥花碎脯炒蛋</t>
    <phoneticPr fontId="11" type="noConversion"/>
  </si>
  <si>
    <t>芹香干絲</t>
    <phoneticPr fontId="11" type="noConversion"/>
  </si>
  <si>
    <t>玉米蒸肉餅</t>
    <phoneticPr fontId="11" type="noConversion"/>
  </si>
  <si>
    <t>鮮瓜什錦</t>
    <phoneticPr fontId="11" type="noConversion"/>
  </si>
  <si>
    <t>日式壽喜燒</t>
    <phoneticPr fontId="11" type="noConversion"/>
  </si>
  <si>
    <t>柴魚蒸蛋</t>
    <phoneticPr fontId="11" type="noConversion"/>
  </si>
  <si>
    <t>雙花鮮菇</t>
    <phoneticPr fontId="11" type="noConversion"/>
  </si>
  <si>
    <t>醬爆雞丁</t>
    <phoneticPr fontId="11" type="noConversion"/>
  </si>
  <si>
    <t>玉米四色</t>
    <phoneticPr fontId="11" type="noConversion"/>
  </si>
  <si>
    <t>南瓜燒肉</t>
    <phoneticPr fontId="11" type="noConversion"/>
  </si>
  <si>
    <t>豆瓣粉絲</t>
    <phoneticPr fontId="11" type="noConversion"/>
  </si>
  <si>
    <t>蕃茄洋蔥炒蛋</t>
    <phoneticPr fontId="11" type="noConversion"/>
  </si>
  <si>
    <t>回鍋肉</t>
    <phoneticPr fontId="11" type="noConversion"/>
  </si>
  <si>
    <t>紅燒冬瓜</t>
    <phoneticPr fontId="11" type="noConversion"/>
  </si>
  <si>
    <t>豆瓣燒雞</t>
    <phoneticPr fontId="11" type="noConversion"/>
  </si>
  <si>
    <t>麻婆豆腐</t>
    <phoneticPr fontId="11" type="noConversion"/>
  </si>
  <si>
    <t>瓜子肉燥</t>
    <phoneticPr fontId="11" type="noConversion"/>
  </si>
  <si>
    <t>香菇白菜滷</t>
    <phoneticPr fontId="11" type="noConversion"/>
  </si>
  <si>
    <t>菇菇蒸蛋</t>
    <phoneticPr fontId="11" type="noConversion"/>
  </si>
  <si>
    <t>泡菜肉片</t>
    <phoneticPr fontId="11" type="noConversion"/>
  </si>
  <si>
    <t>蒜香海茸</t>
    <phoneticPr fontId="11" type="noConversion"/>
  </si>
  <si>
    <t>蓮藕鮮菇湯</t>
    <phoneticPr fontId="11" type="noConversion"/>
  </si>
  <si>
    <t>黃瓜大骨湯</t>
    <phoneticPr fontId="11" type="noConversion"/>
  </si>
  <si>
    <t>扁蒲大骨湯</t>
    <phoneticPr fontId="11" type="noConversion"/>
  </si>
  <si>
    <t>榨菜粉絲湯</t>
  </si>
  <si>
    <t>肉骨養生蔬菜湯</t>
    <phoneticPr fontId="11" type="noConversion"/>
  </si>
  <si>
    <t>味噌豆腐湯</t>
    <phoneticPr fontId="11" type="noConversion"/>
  </si>
  <si>
    <t>枸杞牛蒡湯</t>
    <phoneticPr fontId="11" type="noConversion"/>
  </si>
  <si>
    <t>黃芽昆布湯</t>
    <phoneticPr fontId="11" type="noConversion"/>
  </si>
  <si>
    <t>南瓜湯</t>
    <phoneticPr fontId="11" type="noConversion"/>
  </si>
  <si>
    <t>冬瓜蛤蜊湯</t>
    <phoneticPr fontId="11" type="noConversion"/>
  </si>
  <si>
    <t>豬柳.綠豆芽.豆干.洋蔥.甜麵醬</t>
    <phoneticPr fontId="11" type="noConversion"/>
  </si>
  <si>
    <t>烏龍麵.絞肉.洋蔥.三色丁.</t>
    <phoneticPr fontId="11" type="noConversion"/>
  </si>
  <si>
    <t>水鯊丁.洋蔥.鳳梨罐.紅蘿蔔</t>
    <phoneticPr fontId="11" type="noConversion"/>
  </si>
  <si>
    <t>扁蒲.黑輪.木耳.紅蘿蔔</t>
    <phoneticPr fontId="11" type="noConversion"/>
  </si>
  <si>
    <t>雞腿.薑片</t>
    <phoneticPr fontId="11" type="noConversion"/>
  </si>
  <si>
    <t>洗選蛋.碎脯.青蔥</t>
    <phoneticPr fontId="11" type="noConversion"/>
  </si>
  <si>
    <t>雞丁.骨腿丁.馬鈴薯.紅蘿蔔.洋蔥</t>
    <phoneticPr fontId="11" type="noConversion"/>
  </si>
  <si>
    <t>白干絲.芹菜.紅蘿蔔絲</t>
    <phoneticPr fontId="11" type="noConversion"/>
  </si>
  <si>
    <t>鮮瓜.玉米筍.木耳.紅蘿蔔.鮮菇</t>
    <phoneticPr fontId="11" type="noConversion"/>
  </si>
  <si>
    <t>絞肉.玉米粒.刈薯.豆腐.洋蔥.</t>
    <phoneticPr fontId="11" type="noConversion"/>
  </si>
  <si>
    <t>米粉.絞肉.綠豆芽.韭菜.蝦米.紅蘿蔔.木耳</t>
    <phoneticPr fontId="11" type="noConversion"/>
  </si>
  <si>
    <t>雞翅.白芝麻</t>
    <phoneticPr fontId="11" type="noConversion"/>
  </si>
  <si>
    <t>洗選蛋.柴魚片.枸杞</t>
    <phoneticPr fontId="11" type="noConversion"/>
  </si>
  <si>
    <t>青花椰.白花椰.鮮菇.玉米筍.木耳紅蘿蔔</t>
    <phoneticPr fontId="11" type="noConversion"/>
  </si>
  <si>
    <t>水鯊丁.油豆腐丁.洋蔥.青蔥</t>
    <phoneticPr fontId="11" type="noConversion"/>
  </si>
  <si>
    <t>肉片.洋蔥.蒟蒻.紅蘿蔔.木耳.味霖.白芝麻</t>
    <phoneticPr fontId="11" type="noConversion"/>
  </si>
  <si>
    <t>雞丁.骨腿丁.四分干丁.薑片.青蔥</t>
    <phoneticPr fontId="11" type="noConversion"/>
  </si>
  <si>
    <t>玉米粒.刈薯.三色丁.絞肉</t>
    <phoneticPr fontId="11" type="noConversion"/>
  </si>
  <si>
    <t>肉丁.南瓜.薑片</t>
    <phoneticPr fontId="11" type="noConversion"/>
  </si>
  <si>
    <t>粉絲.絞肉.高麗菜.紅蘿蔔.木耳</t>
    <phoneticPr fontId="11" type="noConversion"/>
  </si>
  <si>
    <t>翅小腿.薑片</t>
    <phoneticPr fontId="11" type="noConversion"/>
  </si>
  <si>
    <t>白油麵.肉絲.洋蔥.綠豆芽.紅蘿蔔木耳</t>
    <phoneticPr fontId="11" type="noConversion"/>
  </si>
  <si>
    <t>水鯊丁.百頁豆腐.豆酥</t>
    <phoneticPr fontId="11" type="noConversion"/>
  </si>
  <si>
    <t>洗選蛋.洋蔥.蕃茄.青蔥</t>
    <phoneticPr fontId="11" type="noConversion"/>
  </si>
  <si>
    <t>冬瓜.絞肉.薑片.青豆仁</t>
    <phoneticPr fontId="11" type="noConversion"/>
  </si>
  <si>
    <t>肉片.豆干片.高麗菜.紅蘿蔔.木耳</t>
    <phoneticPr fontId="11" type="noConversion"/>
  </si>
  <si>
    <t>雞丁.骨腿丁.刈薯.紅蘿蔔</t>
    <phoneticPr fontId="11" type="noConversion"/>
  </si>
  <si>
    <t>絞肉.豆干絞碎.醬碎瓜.紅蔥頭</t>
    <phoneticPr fontId="11" type="noConversion"/>
  </si>
  <si>
    <t>大白菜.香菇絲.油麵泡.紅蘿蔔木耳.蝦米</t>
    <phoneticPr fontId="11" type="noConversion"/>
  </si>
  <si>
    <t>洗選蛋.鮮菇</t>
    <phoneticPr fontId="11" type="noConversion"/>
  </si>
  <si>
    <t>海茸.絞肉.九層塔.蒜片</t>
    <phoneticPr fontId="11" type="noConversion"/>
  </si>
  <si>
    <t>虱目魚排</t>
    <phoneticPr fontId="11" type="noConversion"/>
  </si>
  <si>
    <t>玉米粒.清胸絞肉.高麗菜.三色丁.芹菜</t>
    <phoneticPr fontId="11" type="noConversion"/>
  </si>
  <si>
    <t>蠔油雞丁</t>
    <phoneticPr fontId="11" type="noConversion"/>
  </si>
  <si>
    <t>雞丁.骨腿丁.油豆腐丁.紅蘿蔔.薑片</t>
    <phoneticPr fontId="11" type="noConversion"/>
  </si>
  <si>
    <t>黑糖小饅頭</t>
    <phoneticPr fontId="11" type="noConversion"/>
  </si>
  <si>
    <t>冬瓜.蛤蜊.薑絲.青蔥</t>
    <phoneticPr fontId="11" type="noConversion"/>
  </si>
  <si>
    <t>南瓜.薑片</t>
    <phoneticPr fontId="11" type="noConversion"/>
  </si>
  <si>
    <t>紫菜.洗選蛋</t>
    <phoneticPr fontId="11" type="noConversion"/>
  </si>
  <si>
    <t>肉片.黃豆芽.泡菜.紅蘿蔔.青蔥</t>
    <phoneticPr fontId="11" type="noConversion"/>
  </si>
  <si>
    <t>蓮藕片.鮮菇.大骨</t>
    <phoneticPr fontId="11" type="noConversion"/>
  </si>
  <si>
    <t>玉米粒.馬鈴薯.洋蔥.洗選蛋.</t>
    <phoneticPr fontId="11" type="noConversion"/>
  </si>
  <si>
    <t>大黃瓜.大骨</t>
    <phoneticPr fontId="11" type="noConversion"/>
  </si>
  <si>
    <t>粉絲.榨菜絲.木耳絲.大骨</t>
    <phoneticPr fontId="11" type="noConversion"/>
  </si>
  <si>
    <t>豆腐.脆筍絲.洗選蛋.紅蘿蔔.木耳.豬血</t>
    <phoneticPr fontId="11" type="noConversion"/>
  </si>
  <si>
    <t>肉骨茶包.高麗菜.白蘿蔔.洋蔥.金針菇大骨</t>
    <phoneticPr fontId="11" type="noConversion"/>
  </si>
  <si>
    <t>扁蒲.大骨</t>
    <phoneticPr fontId="11" type="noConversion"/>
  </si>
  <si>
    <t>豆腐.海帶芽.味噌</t>
    <phoneticPr fontId="11" type="noConversion"/>
  </si>
  <si>
    <t>白蘿蔔.貢丸片.芹菜.大骨</t>
    <phoneticPr fontId="11" type="noConversion"/>
  </si>
  <si>
    <t>牛蒡.枸杞.大骨</t>
    <phoneticPr fontId="11" type="noConversion"/>
  </si>
  <si>
    <t>黃豆芽.昆布.柴魚片.</t>
    <phoneticPr fontId="11" type="noConversion"/>
  </si>
  <si>
    <t>豆腐.絞肉.青蔥</t>
    <phoneticPr fontId="11" type="noConversion"/>
  </si>
  <si>
    <t>麵腸.米血糕.甜不辣.九層塔.薑片</t>
    <phoneticPr fontId="11" type="noConversion"/>
  </si>
  <si>
    <t>雞丁.骨腿丁.洋蔥.蕃茄.香菇.紅蘿蔔.香料</t>
    <phoneticPr fontId="11" type="noConversion"/>
  </si>
  <si>
    <t>普羅旺斯燉時蔬</t>
    <phoneticPr fontId="11" type="noConversion"/>
  </si>
  <si>
    <t>馬鈴薯.西芹.蕃茄.香菇.紅蘿蔔.香料</t>
    <phoneticPr fontId="11" type="noConversion"/>
  </si>
  <si>
    <t>麵腸.素米血糕.素甜不辣.九層塔.薑片</t>
    <phoneticPr fontId="11" type="noConversion"/>
  </si>
  <si>
    <t>素三杯炒滷味</t>
    <phoneticPr fontId="11" type="noConversion"/>
  </si>
  <si>
    <t>扁蒲.木耳.紅蘿蔔</t>
    <phoneticPr fontId="11" type="noConversion"/>
  </si>
  <si>
    <t>蓮藕片.鮮菇</t>
    <phoneticPr fontId="11" type="noConversion"/>
  </si>
  <si>
    <t>京醬豆干</t>
    <phoneticPr fontId="11" type="noConversion"/>
  </si>
  <si>
    <t>綠豆芽.豆干.紅蘿蔔.甜麵醬</t>
    <phoneticPr fontId="11" type="noConversion"/>
  </si>
  <si>
    <t>烏龍麵.生香菇.毛豆仁.三色丁.</t>
    <phoneticPr fontId="11" type="noConversion"/>
  </si>
  <si>
    <t>紅油素雞</t>
    <phoneticPr fontId="11" type="noConversion"/>
  </si>
  <si>
    <t>素雞</t>
    <phoneticPr fontId="4" type="noConversion"/>
  </si>
  <si>
    <t>玉米粒.馬鈴薯.洗選蛋.</t>
    <phoneticPr fontId="11" type="noConversion"/>
  </si>
  <si>
    <t>大黃瓜</t>
    <phoneticPr fontId="11" type="noConversion"/>
  </si>
  <si>
    <t>洗選蛋.碎脯</t>
    <phoneticPr fontId="11" type="noConversion"/>
  </si>
  <si>
    <t>豆腸.鳳梨罐.紅蘿蔔</t>
    <phoneticPr fontId="11" type="noConversion"/>
  </si>
  <si>
    <t>糖醋豆腸</t>
    <phoneticPr fontId="11" type="noConversion"/>
  </si>
  <si>
    <t>.馬鈴薯.紅蘿蔔.毛豆仁</t>
    <phoneticPr fontId="11" type="noConversion"/>
  </si>
  <si>
    <t>咖哩薯丁</t>
    <phoneticPr fontId="11" type="noConversion"/>
  </si>
  <si>
    <t>粉絲.榨菜絲.木耳絲</t>
    <phoneticPr fontId="11" type="noConversion"/>
  </si>
  <si>
    <t>大溪黑乾</t>
    <phoneticPr fontId="11" type="noConversion"/>
  </si>
  <si>
    <t>大溪豆乾</t>
    <phoneticPr fontId="11" type="noConversion"/>
  </si>
  <si>
    <t>米粉.綠豆芽.炸豆包絲.香菇絲.紅蘿蔔.木耳</t>
    <phoneticPr fontId="11" type="noConversion"/>
  </si>
  <si>
    <t>淋汁豆腐</t>
    <phoneticPr fontId="11" type="noConversion"/>
  </si>
  <si>
    <t>手工豆腐.</t>
    <phoneticPr fontId="11" type="noConversion"/>
  </si>
  <si>
    <t>豆腐.脆筍絲.洗選蛋.紅蘿蔔.木耳.</t>
    <phoneticPr fontId="11" type="noConversion"/>
  </si>
  <si>
    <t>肉骨茶包.高麗菜.白蘿蔔.洋蔥.金針菇</t>
    <phoneticPr fontId="11" type="noConversion"/>
  </si>
  <si>
    <t>扁蒲</t>
    <phoneticPr fontId="11" type="noConversion"/>
  </si>
  <si>
    <t>洗選蛋.枸杞</t>
    <phoneticPr fontId="11" type="noConversion"/>
  </si>
  <si>
    <t>杏鮑菇頭.蒟蒻.馬鈴薯.紅蘿蔔.木耳.味霖.白芝麻</t>
    <phoneticPr fontId="11" type="noConversion"/>
  </si>
  <si>
    <t>油豆腐丁.白蘿蔔.紅蘿蔔</t>
    <phoneticPr fontId="11" type="noConversion"/>
  </si>
  <si>
    <t>滷雙味</t>
    <phoneticPr fontId="11" type="noConversion"/>
  </si>
  <si>
    <t>扁蒲湯</t>
    <phoneticPr fontId="11" type="noConversion"/>
  </si>
  <si>
    <t>黃瓜湯</t>
    <phoneticPr fontId="11" type="noConversion"/>
  </si>
  <si>
    <t>玉米粒.刈薯.三色丁.毛豆仁</t>
    <phoneticPr fontId="11" type="noConversion"/>
  </si>
  <si>
    <t>四分干丁.薑片</t>
    <phoneticPr fontId="11" type="noConversion"/>
  </si>
  <si>
    <t>醬爆四分干丁</t>
    <phoneticPr fontId="11" type="noConversion"/>
  </si>
  <si>
    <t>南瓜.薑片紅棗</t>
    <phoneticPr fontId="11" type="noConversion"/>
  </si>
  <si>
    <t>粉絲.高麗菜.紅蘿蔔.木耳</t>
    <phoneticPr fontId="11" type="noConversion"/>
  </si>
  <si>
    <t>白蘿蔔.鮮菇.芹菜.</t>
    <phoneticPr fontId="11" type="noConversion"/>
  </si>
  <si>
    <t>牛蒡.枸杞.</t>
    <phoneticPr fontId="11" type="noConversion"/>
  </si>
  <si>
    <t>黃豆芽.昆布.</t>
    <phoneticPr fontId="11" type="noConversion"/>
  </si>
  <si>
    <t>冬瓜.金針菇.薑片.青豆仁</t>
    <phoneticPr fontId="11" type="noConversion"/>
  </si>
  <si>
    <t>洗選蛋.蕃茄.</t>
    <phoneticPr fontId="11" type="noConversion"/>
  </si>
  <si>
    <t>炸豆包.三色丁</t>
    <phoneticPr fontId="11" type="noConversion"/>
  </si>
  <si>
    <t>白油麵.生香菇.高麗菜.綠豆芽.紅蘿蔔木耳</t>
    <phoneticPr fontId="11" type="noConversion"/>
  </si>
  <si>
    <t>椒鹽百頁豆腐</t>
    <phoneticPr fontId="11" type="noConversion"/>
  </si>
  <si>
    <t>百頁豆腐.杏鮑菇頭</t>
    <phoneticPr fontId="11" type="noConversion"/>
  </si>
  <si>
    <t>回鍋豆干片</t>
    <phoneticPr fontId="11" type="noConversion"/>
  </si>
  <si>
    <t>豆干片.高麗菜.紅蘿蔔.木耳</t>
    <phoneticPr fontId="11" type="noConversion"/>
  </si>
  <si>
    <t>冬瓜金菇湯</t>
    <phoneticPr fontId="11" type="noConversion"/>
  </si>
  <si>
    <t>冬瓜.金針菇.薑絲.</t>
    <phoneticPr fontId="11" type="noConversion"/>
  </si>
  <si>
    <t>海茸..九層塔.蒜片</t>
    <phoneticPr fontId="11" type="noConversion"/>
  </si>
  <si>
    <t>豆腐.青豆仁</t>
    <phoneticPr fontId="11" type="noConversion"/>
  </si>
  <si>
    <t>大白菜.香菇絲.油麵泡.紅蘿蔔木耳.</t>
    <phoneticPr fontId="11" type="noConversion"/>
  </si>
  <si>
    <t>白煮蛋.油豆腐丁.海帶結.紅蘿蔔.薑片</t>
    <phoneticPr fontId="11" type="noConversion"/>
  </si>
  <si>
    <t>滷雙寶</t>
    <phoneticPr fontId="11" type="noConversion"/>
  </si>
  <si>
    <t>玉米鮮菇粥</t>
    <phoneticPr fontId="11" type="noConversion"/>
  </si>
  <si>
    <t>玉米粒.生香菇 .高麗菜.三色丁.芹菜</t>
    <phoneticPr fontId="11" type="noConversion"/>
  </si>
  <si>
    <t>豆干絞碎.醬碎瓜.毛豆仁.紅蔥頭</t>
    <phoneticPr fontId="11" type="noConversion"/>
  </si>
  <si>
    <t>素滷醬瓜碎干</t>
    <phoneticPr fontId="11" type="noConversion"/>
  </si>
  <si>
    <t>薑絲麵腸</t>
    <phoneticPr fontId="11" type="noConversion"/>
  </si>
  <si>
    <t>麵腸.薑絲</t>
    <phoneticPr fontId="11" type="noConversion"/>
  </si>
  <si>
    <t>香酥薯餅</t>
    <phoneticPr fontId="11" type="noConversion"/>
  </si>
  <si>
    <t>薑絲木耳</t>
    <phoneticPr fontId="4" type="noConversion"/>
  </si>
  <si>
    <t>薑絲.木耳</t>
    <phoneticPr fontId="11" type="noConversion"/>
  </si>
  <si>
    <t>炒粿仔條</t>
  </si>
  <si>
    <t>板條.豆芽.肉絲</t>
  </si>
  <si>
    <t>紅豆芋園+水果</t>
    <phoneticPr fontId="4" type="noConversion"/>
  </si>
  <si>
    <t>紅豆.芋園.二砂.水果</t>
    <phoneticPr fontId="4" type="noConversion"/>
  </si>
  <si>
    <t>雞茸蛋炒飯+海帶芽湯</t>
    <phoneticPr fontId="4" type="noConversion"/>
  </si>
  <si>
    <t>洋蔥.三色丁.雞茸.蛋.濕海帶芽</t>
    <phoneticPr fontId="4" type="noConversion"/>
  </si>
  <si>
    <t>擔仔麵</t>
    <phoneticPr fontId="4" type="noConversion"/>
  </si>
  <si>
    <t>白油麵.絞肉.綠豆芽.韭菜</t>
    <phoneticPr fontId="4" type="noConversion"/>
  </si>
  <si>
    <t>銀耳米苔目+水果</t>
    <phoneticPr fontId="4" type="noConversion"/>
  </si>
  <si>
    <t>雞絲麵</t>
    <phoneticPr fontId="4" type="noConversion"/>
  </si>
  <si>
    <t>雞絲麵.蛋.雞清肉.時蔬</t>
    <phoneticPr fontId="4" type="noConversion"/>
  </si>
  <si>
    <t>關東煮</t>
    <phoneticPr fontId="4" type="noConversion"/>
  </si>
  <si>
    <t>蘿蔔.甜不辣.米血糕.生香菇</t>
    <phoneticPr fontId="4" type="noConversion"/>
  </si>
  <si>
    <t>馬鈴薯排骨湯</t>
    <phoneticPr fontId="4" type="noConversion"/>
  </si>
  <si>
    <t>馬鈴薯.排骨丁</t>
    <phoneticPr fontId="4" type="noConversion"/>
  </si>
  <si>
    <t>紫米桂圓甜湯+水果</t>
    <phoneticPr fontId="4" type="noConversion"/>
  </si>
  <si>
    <t>紫糯米.圓糯米.桂圓.二砂.水果</t>
    <phoneticPr fontId="4" type="noConversion"/>
  </si>
  <si>
    <t>統一布丁</t>
    <phoneticPr fontId="4" type="noConversion"/>
  </si>
  <si>
    <t>白木耳.米苔目.二砂.水果</t>
    <phoneticPr fontId="4" type="noConversion"/>
  </si>
  <si>
    <t>茶葉蛋+黑豆漿+水果</t>
    <phoneticPr fontId="4" type="noConversion"/>
  </si>
  <si>
    <t>洗選蛋.黑豆漿.水果</t>
    <phoneticPr fontId="4" type="noConversion"/>
  </si>
  <si>
    <t>山藥.排骨丁.三色丁</t>
  </si>
  <si>
    <t>山藥排骨粥</t>
    <phoneticPr fontId="4" type="noConversion"/>
  </si>
  <si>
    <t>綠豆地瓜圓+水果</t>
    <phoneticPr fontId="4" type="noConversion"/>
  </si>
  <si>
    <t>綠豆.地瓜圓.二砂.水果</t>
    <phoneticPr fontId="4" type="noConversion"/>
  </si>
  <si>
    <t>蔬菜蛋炒飯+水果</t>
    <phoneticPr fontId="4" type="noConversion"/>
  </si>
  <si>
    <t>時蔬.蛋.三色丁.洋蔥.清胸絞肉.水果</t>
    <phoneticPr fontId="4" type="noConversion"/>
  </si>
  <si>
    <t>有機小白菜</t>
    <phoneticPr fontId="11" type="noConversion"/>
  </si>
  <si>
    <t>有機黑葉白菜</t>
    <phoneticPr fontId="11" type="noConversion"/>
  </si>
  <si>
    <t>有機味美菜</t>
    <phoneticPr fontId="11" type="noConversion"/>
  </si>
  <si>
    <t>有機荷葉白菜</t>
    <phoneticPr fontId="11" type="noConversion"/>
  </si>
  <si>
    <t>有機奶油白菜</t>
    <phoneticPr fontId="11" type="noConversion"/>
  </si>
  <si>
    <t>有機青油菜</t>
    <phoneticPr fontId="11" type="noConversion"/>
  </si>
  <si>
    <t>有機蜜雪兒白菜</t>
    <phoneticPr fontId="11" type="noConversion"/>
  </si>
  <si>
    <t>有機青松菜</t>
    <phoneticPr fontId="11" type="noConversion"/>
  </si>
  <si>
    <t>有機青泉菜</t>
    <phoneticPr fontId="11" type="noConversion"/>
  </si>
  <si>
    <t>白莧菜(產</t>
    <phoneticPr fontId="11" type="noConversion"/>
  </si>
  <si>
    <t>油菜</t>
    <phoneticPr fontId="11" type="noConversion"/>
  </si>
  <si>
    <t>蚵白菜(產</t>
    <phoneticPr fontId="11" type="noConversion"/>
  </si>
  <si>
    <t>青江菜</t>
    <phoneticPr fontId="11" type="noConversion"/>
  </si>
  <si>
    <t>空心菜(產</t>
    <phoneticPr fontId="11" type="noConversion"/>
  </si>
  <si>
    <t>高麗菜</t>
    <phoneticPr fontId="11" type="noConversion"/>
  </si>
  <si>
    <t>蒸地瓜+決明子茶</t>
  </si>
  <si>
    <t>地瓜.決明子.二砂</t>
  </si>
  <si>
    <t>果醬吐司+豆漿</t>
  </si>
  <si>
    <t>吐司.果醬.豆漿</t>
  </si>
  <si>
    <t>吻仔魚粥</t>
    <phoneticPr fontId="4" type="noConversion"/>
  </si>
  <si>
    <t>吻仔魚.高麗菜.芹菜</t>
    <phoneticPr fontId="4" type="noConversion"/>
  </si>
  <si>
    <t>奶酥吐司+優酪乳</t>
  </si>
  <si>
    <t>奶酥吐司.優酪乳</t>
  </si>
  <si>
    <t>六</t>
    <phoneticPr fontId="11" type="noConversion"/>
  </si>
  <si>
    <t>麵包餐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</si>
</sst>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54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Arial"/>
      <family val="2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Arial"/>
      <family val="2"/>
    </font>
    <font>
      <sz val="11"/>
      <name val="Arial"/>
      <family val="2"/>
    </font>
    <font>
      <sz val="11"/>
      <name val="標楷體"/>
      <family val="4"/>
      <charset val="136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0"/>
      <color indexed="8"/>
      <name val="Arial"/>
      <family val="2"/>
    </font>
    <font>
      <b/>
      <sz val="15"/>
      <name val="標楷體"/>
      <family val="4"/>
      <charset val="136"/>
    </font>
    <font>
      <sz val="15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8"/>
      <name val="Arial"/>
      <family val="2"/>
    </font>
    <font>
      <sz val="9"/>
      <color indexed="81"/>
      <name val="Tahoma"/>
      <family val="2"/>
    </font>
    <font>
      <b/>
      <sz val="18"/>
      <color indexed="81"/>
      <name val="細明體"/>
      <family val="3"/>
      <charset val="136"/>
    </font>
    <font>
      <b/>
      <sz val="11"/>
      <color rgb="FFFF0000"/>
      <name val="Arial"/>
      <family val="2"/>
    </font>
    <font>
      <b/>
      <sz val="11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 applyBorder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26" fillId="0" borderId="0" applyNumberFormat="0" applyBorder="0" applyProtection="0">
      <alignment horizontal="center" vertical="center"/>
    </xf>
    <xf numFmtId="0" fontId="26" fillId="0" borderId="0" applyNumberFormat="0" applyBorder="0" applyProtection="0">
      <alignment horizontal="center" vertical="center" textRotation="90"/>
    </xf>
    <xf numFmtId="0" fontId="27" fillId="0" borderId="0" applyNumberFormat="0" applyBorder="0" applyProtection="0">
      <alignment vertical="center"/>
    </xf>
    <xf numFmtId="179" fontId="27" fillId="0" borderId="0" applyBorder="0" applyProtection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12" fillId="0" borderId="0"/>
    <xf numFmtId="0" fontId="7" fillId="0" borderId="0">
      <alignment vertical="center"/>
    </xf>
    <xf numFmtId="0" fontId="12" fillId="0" borderId="0"/>
    <xf numFmtId="0" fontId="28" fillId="0" borderId="0">
      <alignment vertical="center"/>
    </xf>
    <xf numFmtId="0" fontId="7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29" fillId="0" borderId="0">
      <alignment vertical="center"/>
    </xf>
    <xf numFmtId="0" fontId="1" fillId="0" borderId="0">
      <alignment vertical="center"/>
    </xf>
    <xf numFmtId="43" fontId="12" fillId="0" borderId="0" applyFont="0" applyFill="0" applyBorder="0" applyAlignment="0" applyProtection="0"/>
    <xf numFmtId="0" fontId="44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6" fillId="2" borderId="0" xfId="1" applyFont="1" applyFill="1" applyBorder="1" applyAlignment="1" applyProtection="1">
      <alignment vertical="center" shrinkToFit="1"/>
    </xf>
    <xf numFmtId="0" fontId="6" fillId="2" borderId="0" xfId="2" applyFont="1" applyFill="1" applyAlignment="1">
      <alignment vertical="center" shrinkToFit="1"/>
    </xf>
    <xf numFmtId="0" fontId="2" fillId="2" borderId="0" xfId="1" applyFont="1" applyFill="1" applyBorder="1" applyAlignment="1" applyProtection="1">
      <alignment horizontal="center" vertical="center" shrinkToFit="1"/>
    </xf>
    <xf numFmtId="0" fontId="14" fillId="2" borderId="0" xfId="1" applyFont="1" applyFill="1" applyBorder="1" applyAlignment="1" applyProtection="1">
      <alignment vertical="center" shrinkToFit="1"/>
    </xf>
    <xf numFmtId="0" fontId="8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0" fontId="2" fillId="2" borderId="0" xfId="1" applyFont="1" applyFill="1" applyBorder="1" applyAlignment="1" applyProtection="1">
      <alignment vertical="center" shrinkToFit="1"/>
    </xf>
    <xf numFmtId="176" fontId="6" fillId="2" borderId="0" xfId="1" applyNumberFormat="1" applyFont="1" applyFill="1" applyBorder="1" applyAlignment="1" applyProtection="1">
      <alignment vertical="center" shrinkToFit="1"/>
    </xf>
    <xf numFmtId="0" fontId="16" fillId="2" borderId="0" xfId="1" applyFont="1" applyFill="1" applyBorder="1" applyAlignment="1" applyProtection="1">
      <alignment horizontal="center" vertical="center" shrinkToFit="1"/>
    </xf>
    <xf numFmtId="0" fontId="17" fillId="2" borderId="0" xfId="1" applyFont="1" applyFill="1" applyBorder="1" applyAlignment="1" applyProtection="1">
      <alignment horizontal="center" vertical="center" shrinkToFit="1"/>
    </xf>
    <xf numFmtId="177" fontId="14" fillId="2" borderId="0" xfId="1" applyNumberFormat="1" applyFont="1" applyFill="1" applyBorder="1" applyAlignment="1" applyProtection="1">
      <alignment horizontal="left" vertical="center" shrinkToFit="1"/>
    </xf>
    <xf numFmtId="0" fontId="14" fillId="2" borderId="0" xfId="1" applyFont="1" applyFill="1" applyBorder="1" applyAlignment="1" applyProtection="1">
      <alignment horizontal="left" vertical="center" shrinkToFit="1"/>
    </xf>
    <xf numFmtId="0" fontId="6" fillId="2" borderId="0" xfId="2" applyFont="1" applyFill="1" applyBorder="1" applyAlignment="1">
      <alignment vertical="center" shrinkToFit="1"/>
    </xf>
    <xf numFmtId="0" fontId="14" fillId="2" borderId="0" xfId="2" applyFont="1" applyFill="1" applyAlignment="1">
      <alignment vertical="center" shrinkToFit="1"/>
    </xf>
    <xf numFmtId="0" fontId="21" fillId="2" borderId="0" xfId="2" applyFont="1" applyFill="1" applyAlignment="1">
      <alignment vertical="center" shrinkToFit="1"/>
    </xf>
    <xf numFmtId="178" fontId="22" fillId="2" borderId="0" xfId="1" applyNumberFormat="1" applyFont="1" applyFill="1" applyBorder="1">
      <alignment vertical="center"/>
    </xf>
    <xf numFmtId="0" fontId="18" fillId="2" borderId="0" xfId="2" applyFont="1" applyFill="1" applyAlignment="1">
      <alignment vertical="center"/>
    </xf>
    <xf numFmtId="0" fontId="18" fillId="2" borderId="0" xfId="2" applyFont="1" applyFill="1" applyAlignment="1"/>
    <xf numFmtId="0" fontId="24" fillId="2" borderId="0" xfId="2" applyFont="1" applyFill="1" applyAlignment="1">
      <alignment vertical="center"/>
    </xf>
    <xf numFmtId="178" fontId="24" fillId="2" borderId="0" xfId="2" applyNumberFormat="1" applyFont="1" applyFill="1" applyAlignment="1">
      <alignment vertical="center"/>
    </xf>
    <xf numFmtId="177" fontId="8" fillId="2" borderId="0" xfId="1" applyNumberFormat="1" applyFont="1" applyFill="1" applyBorder="1" applyAlignment="1" applyProtection="1">
      <alignment horizontal="center" vertical="center" shrinkToFit="1"/>
    </xf>
    <xf numFmtId="177" fontId="14" fillId="2" borderId="0" xfId="1" applyNumberFormat="1" applyFont="1" applyFill="1" applyBorder="1" applyAlignment="1" applyProtection="1">
      <alignment horizontal="center" vertical="center" shrinkToFit="1"/>
    </xf>
    <xf numFmtId="0" fontId="3" fillId="2" borderId="0" xfId="1" applyFont="1" applyFill="1" applyBorder="1" applyAlignment="1" applyProtection="1">
      <alignment vertical="center" shrinkToFit="1"/>
    </xf>
    <xf numFmtId="0" fontId="30" fillId="2" borderId="0" xfId="1" applyFont="1" applyFill="1" applyBorder="1" applyAlignment="1" applyProtection="1">
      <alignment vertical="center" shrinkToFit="1"/>
    </xf>
    <xf numFmtId="0" fontId="31" fillId="2" borderId="0" xfId="1" applyFont="1" applyFill="1" applyBorder="1" applyAlignment="1" applyProtection="1">
      <alignment vertical="center" shrinkToFit="1"/>
    </xf>
    <xf numFmtId="0" fontId="8" fillId="0" borderId="30" xfId="1" applyFont="1" applyFill="1" applyBorder="1" applyAlignment="1" applyProtection="1">
      <alignment horizontal="center" vertical="center" shrinkToFit="1"/>
    </xf>
    <xf numFmtId="0" fontId="8" fillId="0" borderId="31" xfId="1" applyFont="1" applyFill="1" applyBorder="1" applyAlignment="1" applyProtection="1">
      <alignment horizontal="center" vertical="center" shrinkToFit="1"/>
    </xf>
    <xf numFmtId="0" fontId="8" fillId="0" borderId="18" xfId="1" applyFont="1" applyFill="1" applyBorder="1" applyAlignment="1" applyProtection="1">
      <alignment horizontal="center" vertical="center" shrinkToFit="1"/>
    </xf>
    <xf numFmtId="0" fontId="8" fillId="0" borderId="34" xfId="1" applyFont="1" applyFill="1" applyBorder="1" applyAlignment="1" applyProtection="1">
      <alignment horizontal="center" vertical="center" shrinkToFit="1"/>
    </xf>
    <xf numFmtId="0" fontId="36" fillId="0" borderId="18" xfId="1" applyFont="1" applyFill="1" applyBorder="1" applyAlignment="1">
      <alignment horizontal="center" vertical="center" wrapText="1"/>
    </xf>
    <xf numFmtId="0" fontId="36" fillId="0" borderId="19" xfId="1" applyFont="1" applyFill="1" applyBorder="1" applyAlignment="1">
      <alignment horizontal="center" vertical="center" wrapText="1"/>
    </xf>
    <xf numFmtId="0" fontId="17" fillId="2" borderId="0" xfId="15" applyFont="1" applyFill="1" applyAlignment="1">
      <alignment vertical="center" shrinkToFit="1"/>
    </xf>
    <xf numFmtId="0" fontId="17" fillId="2" borderId="0" xfId="1" applyFont="1" applyFill="1" applyAlignment="1">
      <alignment vertical="center" shrinkToFit="1"/>
    </xf>
    <xf numFmtId="0" fontId="17" fillId="2" borderId="0" xfId="15" applyFont="1" applyFill="1" applyAlignment="1">
      <alignment horizontal="center" vertical="center" shrinkToFit="1"/>
    </xf>
    <xf numFmtId="0" fontId="17" fillId="2" borderId="0" xfId="1" applyFont="1" applyFill="1">
      <alignment vertical="center"/>
    </xf>
    <xf numFmtId="178" fontId="17" fillId="2" borderId="0" xfId="1" applyNumberFormat="1" applyFont="1" applyFill="1" applyBorder="1">
      <alignment vertical="center"/>
    </xf>
    <xf numFmtId="0" fontId="8" fillId="2" borderId="0" xfId="15" applyFont="1" applyFill="1" applyAlignment="1">
      <alignment vertical="center"/>
    </xf>
    <xf numFmtId="0" fontId="24" fillId="0" borderId="0" xfId="19" applyFont="1" applyAlignment="1">
      <alignment horizontal="left" vertical="center"/>
    </xf>
    <xf numFmtId="0" fontId="24" fillId="0" borderId="0" xfId="19" applyFont="1" applyAlignment="1">
      <alignment horizontal="center" vertical="center"/>
    </xf>
    <xf numFmtId="0" fontId="8" fillId="2" borderId="0" xfId="1" applyFont="1" applyFill="1" applyAlignment="1">
      <alignment horizontal="left" vertical="center" shrinkToFit="1"/>
    </xf>
    <xf numFmtId="0" fontId="23" fillId="0" borderId="0" xfId="34" applyFont="1" applyFill="1" applyAlignment="1">
      <alignment vertical="center" wrapText="1" shrinkToFit="1"/>
    </xf>
    <xf numFmtId="0" fontId="23" fillId="0" borderId="0" xfId="19" applyFont="1" applyFill="1" applyAlignment="1">
      <alignment horizontal="center" vertical="center" wrapText="1" shrinkToFit="1"/>
    </xf>
    <xf numFmtId="0" fontId="23" fillId="0" borderId="0" xfId="19" applyFont="1" applyFill="1" applyAlignment="1">
      <alignment vertical="center" wrapText="1" shrinkToFit="1"/>
    </xf>
    <xf numFmtId="178" fontId="23" fillId="0" borderId="0" xfId="34" applyNumberFormat="1" applyFont="1" applyFill="1" applyBorder="1" applyAlignment="1">
      <alignment vertical="center" wrapText="1" shrinkToFit="1"/>
    </xf>
    <xf numFmtId="0" fontId="24" fillId="0" borderId="0" xfId="19" applyFont="1" applyAlignment="1">
      <alignment vertical="center" wrapText="1" shrinkToFit="1"/>
    </xf>
    <xf numFmtId="0" fontId="24" fillId="0" borderId="0" xfId="19" applyFont="1" applyAlignment="1">
      <alignment horizontal="center" vertical="center" wrapText="1" shrinkToFit="1"/>
    </xf>
    <xf numFmtId="178" fontId="24" fillId="0" borderId="0" xfId="19" applyNumberFormat="1" applyFont="1" applyAlignment="1">
      <alignment vertical="center" wrapText="1" shrinkToFit="1"/>
    </xf>
    <xf numFmtId="0" fontId="25" fillId="0" borderId="0" xfId="19" applyFont="1" applyAlignment="1">
      <alignment vertical="center" wrapText="1" shrinkToFit="1"/>
    </xf>
    <xf numFmtId="0" fontId="24" fillId="0" borderId="0" xfId="19" applyFont="1" applyAlignment="1">
      <alignment horizontal="left" vertical="center" wrapText="1" shrinkToFit="1"/>
    </xf>
    <xf numFmtId="0" fontId="23" fillId="0" borderId="0" xfId="34" applyFont="1" applyFill="1" applyAlignment="1">
      <alignment horizontal="left" vertical="center"/>
    </xf>
    <xf numFmtId="0" fontId="21" fillId="2" borderId="3" xfId="19" applyFont="1" applyFill="1" applyBorder="1" applyAlignment="1">
      <alignment horizontal="center" vertical="center" shrinkToFit="1"/>
    </xf>
    <xf numFmtId="0" fontId="21" fillId="2" borderId="7" xfId="19" applyFont="1" applyFill="1" applyBorder="1" applyAlignment="1">
      <alignment horizontal="center" vertical="center" shrinkToFit="1"/>
    </xf>
    <xf numFmtId="0" fontId="21" fillId="2" borderId="9" xfId="19" applyFont="1" applyFill="1" applyBorder="1" applyAlignment="1">
      <alignment horizontal="center" vertical="center" shrinkToFit="1"/>
    </xf>
    <xf numFmtId="0" fontId="32" fillId="0" borderId="0" xfId="1" applyFont="1" applyFill="1" applyBorder="1" applyAlignment="1" applyProtection="1">
      <alignment vertical="center" shrinkToFit="1"/>
    </xf>
    <xf numFmtId="0" fontId="33" fillId="0" borderId="0" xfId="1" applyFont="1" applyFill="1" applyBorder="1" applyAlignment="1" applyProtection="1">
      <alignment vertical="center" shrinkToFit="1"/>
    </xf>
    <xf numFmtId="0" fontId="32" fillId="0" borderId="0" xfId="1" applyFont="1" applyFill="1" applyBorder="1" applyAlignment="1" applyProtection="1">
      <alignment horizontal="left" vertical="center" shrinkToFit="1"/>
    </xf>
    <xf numFmtId="0" fontId="33" fillId="0" borderId="0" xfId="1" applyFont="1" applyFill="1" applyBorder="1" applyAlignment="1" applyProtection="1">
      <alignment horizontal="left" vertical="center" shrinkToFit="1"/>
    </xf>
    <xf numFmtId="0" fontId="6" fillId="2" borderId="0" xfId="2" applyFont="1" applyFill="1" applyBorder="1" applyAlignment="1">
      <alignment vertic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14" fillId="2" borderId="0" xfId="2" applyFont="1" applyFill="1" applyBorder="1" applyAlignment="1">
      <alignment vertical="center" shrinkToFit="1"/>
    </xf>
    <xf numFmtId="0" fontId="21" fillId="2" borderId="0" xfId="2" applyFont="1" applyFill="1" applyBorder="1" applyAlignment="1">
      <alignment vertical="center" shrinkToFit="1"/>
    </xf>
    <xf numFmtId="0" fontId="17" fillId="0" borderId="44" xfId="1" applyFont="1" applyFill="1" applyBorder="1" applyAlignment="1" applyProtection="1">
      <alignment horizontal="center" vertical="center" shrinkToFit="1"/>
    </xf>
    <xf numFmtId="0" fontId="39" fillId="0" borderId="39" xfId="1" applyFont="1" applyFill="1" applyBorder="1" applyAlignment="1" applyProtection="1">
      <alignment horizontal="center"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8" fillId="0" borderId="0" xfId="15" applyFont="1" applyFill="1" applyAlignment="1">
      <alignment vertical="center" shrinkToFit="1"/>
    </xf>
    <xf numFmtId="0" fontId="42" fillId="0" borderId="42" xfId="1" applyFont="1" applyFill="1" applyBorder="1" applyAlignment="1" applyProtection="1">
      <alignment horizontal="center" vertical="center" shrinkToFit="1"/>
    </xf>
    <xf numFmtId="0" fontId="25" fillId="0" borderId="0" xfId="19" applyFont="1" applyAlignment="1">
      <alignment horizontal="right" vertical="center" wrapText="1" shrinkToFit="1"/>
    </xf>
    <xf numFmtId="0" fontId="25" fillId="0" borderId="0" xfId="19" applyFont="1" applyAlignment="1">
      <alignment vertical="center"/>
    </xf>
    <xf numFmtId="0" fontId="6" fillId="0" borderId="0" xfId="1" applyFont="1" applyFill="1" applyBorder="1" applyAlignment="1" applyProtection="1">
      <alignment vertical="center" shrinkToFit="1"/>
    </xf>
    <xf numFmtId="0" fontId="2" fillId="2" borderId="0" xfId="1" applyFont="1" applyFill="1" applyBorder="1" applyAlignment="1" applyProtection="1">
      <alignment horizontal="center" vertical="center" shrinkToFit="1"/>
    </xf>
    <xf numFmtId="0" fontId="6" fillId="2" borderId="0" xfId="2" applyFont="1" applyFill="1" applyBorder="1" applyAlignment="1">
      <alignment vertic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21" fillId="2" borderId="3" xfId="19" applyFont="1" applyFill="1" applyBorder="1" applyAlignment="1">
      <alignment horizontal="center" vertical="center" shrinkToFit="1"/>
    </xf>
    <xf numFmtId="0" fontId="21" fillId="2" borderId="9" xfId="19" applyFont="1" applyFill="1" applyBorder="1" applyAlignment="1">
      <alignment horizontal="center" vertical="center" shrinkToFit="1"/>
    </xf>
    <xf numFmtId="0" fontId="21" fillId="2" borderId="7" xfId="19" applyFont="1" applyFill="1" applyBorder="1" applyAlignment="1">
      <alignment horizontal="center" vertical="center" shrinkToFit="1"/>
    </xf>
    <xf numFmtId="0" fontId="34" fillId="0" borderId="0" xfId="1" applyFont="1" applyFill="1" applyBorder="1" applyAlignment="1" applyProtection="1">
      <alignment horizontal="left" vertical="center" shrinkToFit="1"/>
    </xf>
    <xf numFmtId="0" fontId="34" fillId="0" borderId="48" xfId="1" applyFont="1" applyFill="1" applyBorder="1" applyAlignment="1" applyProtection="1">
      <alignment horizontal="left" vertical="center" shrinkToFit="1"/>
    </xf>
    <xf numFmtId="0" fontId="34" fillId="0" borderId="49" xfId="1" applyFont="1" applyFill="1" applyBorder="1" applyAlignment="1" applyProtection="1">
      <alignment horizontal="left" vertical="center" shrinkToFit="1"/>
    </xf>
    <xf numFmtId="0" fontId="34" fillId="0" borderId="50" xfId="1" applyFont="1" applyFill="1" applyBorder="1" applyAlignment="1" applyProtection="1">
      <alignment horizontal="left" vertical="center" shrinkToFit="1"/>
    </xf>
    <xf numFmtId="0" fontId="32" fillId="3" borderId="0" xfId="1" applyFont="1" applyFill="1" applyBorder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 shrinkToFit="1"/>
    </xf>
    <xf numFmtId="0" fontId="9" fillId="0" borderId="0" xfId="20" applyFont="1" applyFill="1" applyAlignment="1">
      <alignment vertical="center" shrinkToFit="1"/>
    </xf>
    <xf numFmtId="0" fontId="9" fillId="0" borderId="57" xfId="1" applyFont="1" applyFill="1" applyBorder="1" applyAlignment="1" applyProtection="1">
      <alignment horizontal="center" vertical="center" shrinkToFit="1"/>
    </xf>
    <xf numFmtId="0" fontId="9" fillId="0" borderId="31" xfId="1" applyFont="1" applyFill="1" applyBorder="1" applyAlignment="1" applyProtection="1">
      <alignment horizontal="center" vertical="center" shrinkToFit="1"/>
    </xf>
    <xf numFmtId="0" fontId="9" fillId="0" borderId="32" xfId="1" applyFont="1" applyFill="1" applyBorder="1" applyAlignment="1" applyProtection="1">
      <alignment horizontal="center" vertical="center" shrinkToFit="1"/>
    </xf>
    <xf numFmtId="0" fontId="9" fillId="0" borderId="34" xfId="1" applyFont="1" applyFill="1" applyBorder="1" applyAlignment="1" applyProtection="1">
      <alignment horizontal="center" vertical="center" shrinkToFit="1"/>
    </xf>
    <xf numFmtId="0" fontId="45" fillId="2" borderId="58" xfId="1" applyFont="1" applyFill="1" applyBorder="1" applyAlignment="1">
      <alignment horizontal="center" vertical="center" wrapText="1"/>
    </xf>
    <xf numFmtId="0" fontId="45" fillId="2" borderId="18" xfId="1" applyFont="1" applyFill="1" applyBorder="1" applyAlignment="1">
      <alignment horizontal="center" vertical="center" wrapText="1"/>
    </xf>
    <xf numFmtId="0" fontId="45" fillId="2" borderId="19" xfId="1" applyFont="1" applyFill="1" applyBorder="1" applyAlignment="1">
      <alignment horizontal="center" vertical="center" wrapText="1"/>
    </xf>
    <xf numFmtId="0" fontId="46" fillId="0" borderId="16" xfId="1" applyFont="1" applyFill="1" applyBorder="1" applyAlignment="1">
      <alignment horizontal="left" vertical="center" shrinkToFit="1"/>
    </xf>
    <xf numFmtId="0" fontId="9" fillId="2" borderId="0" xfId="1" applyFont="1" applyFill="1" applyBorder="1" applyAlignment="1" applyProtection="1">
      <alignment vertical="center" shrinkToFit="1"/>
    </xf>
    <xf numFmtId="0" fontId="34" fillId="2" borderId="0" xfId="1" applyFont="1" applyFill="1" applyBorder="1" applyAlignment="1" applyProtection="1">
      <alignment horizontal="center" vertical="center" shrinkToFit="1"/>
    </xf>
    <xf numFmtId="0" fontId="47" fillId="0" borderId="7" xfId="1" applyFont="1" applyFill="1" applyBorder="1" applyAlignment="1">
      <alignment horizontal="left" vertical="center" shrinkToFit="1"/>
    </xf>
    <xf numFmtId="0" fontId="46" fillId="0" borderId="4" xfId="1" applyFont="1" applyFill="1" applyBorder="1" applyAlignment="1">
      <alignment horizontal="left" vertical="center" shrinkToFit="1"/>
    </xf>
    <xf numFmtId="0" fontId="34" fillId="0" borderId="0" xfId="1" applyFont="1" applyFill="1" applyBorder="1" applyAlignment="1">
      <alignment vertical="center" shrinkToFit="1"/>
    </xf>
    <xf numFmtId="0" fontId="34" fillId="2" borderId="0" xfId="1" applyFont="1" applyFill="1" applyBorder="1" applyAlignment="1" applyProtection="1">
      <alignment vertical="center" shrinkToFit="1"/>
    </xf>
    <xf numFmtId="0" fontId="47" fillId="0" borderId="17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 shrinkToFit="1"/>
    </xf>
    <xf numFmtId="0" fontId="47" fillId="0" borderId="10" xfId="1" applyFont="1" applyFill="1" applyBorder="1" applyAlignment="1">
      <alignment horizontal="left" vertical="center" shrinkToFit="1"/>
    </xf>
    <xf numFmtId="0" fontId="47" fillId="0" borderId="43" xfId="1" applyFont="1" applyFill="1" applyBorder="1" applyAlignment="1">
      <alignment horizontal="left" vertical="center" shrinkToFit="1"/>
    </xf>
    <xf numFmtId="0" fontId="34" fillId="2" borderId="0" xfId="1" applyFont="1" applyFill="1" applyBorder="1" applyAlignment="1">
      <alignment vertical="center" shrinkToFit="1"/>
    </xf>
    <xf numFmtId="0" fontId="9" fillId="2" borderId="0" xfId="1" applyFont="1" applyFill="1" applyBorder="1" applyAlignment="1">
      <alignment vertical="center" shrinkToFit="1"/>
    </xf>
    <xf numFmtId="0" fontId="15" fillId="2" borderId="0" xfId="1" applyFont="1" applyFill="1" applyBorder="1" applyAlignment="1" applyProtection="1">
      <alignment vertical="center" shrinkToFit="1"/>
    </xf>
    <xf numFmtId="0" fontId="47" fillId="0" borderId="16" xfId="1" applyFont="1" applyFill="1" applyBorder="1" applyAlignment="1">
      <alignment horizontal="left" vertical="center" shrinkToFit="1"/>
    </xf>
    <xf numFmtId="177" fontId="9" fillId="2" borderId="0" xfId="1" applyNumberFormat="1" applyFont="1" applyFill="1" applyBorder="1" applyAlignment="1" applyProtection="1">
      <alignment horizontal="left" vertical="center" shrinkToFit="1"/>
    </xf>
    <xf numFmtId="0" fontId="9" fillId="2" borderId="0" xfId="1" applyFont="1" applyFill="1" applyBorder="1" applyAlignment="1" applyProtection="1">
      <alignment horizontal="left" vertical="center" shrinkToFit="1"/>
    </xf>
    <xf numFmtId="0" fontId="9" fillId="2" borderId="0" xfId="20" applyFont="1" applyFill="1" applyAlignment="1">
      <alignment vertical="center" shrinkToFit="1"/>
    </xf>
    <xf numFmtId="0" fontId="9" fillId="2" borderId="0" xfId="20" applyFont="1" applyFill="1" applyBorder="1" applyAlignment="1">
      <alignment vertical="center" shrinkToFit="1"/>
    </xf>
    <xf numFmtId="0" fontId="46" fillId="0" borderId="35" xfId="1" applyFont="1" applyFill="1" applyBorder="1" applyAlignment="1">
      <alignment horizontal="left" vertical="center" shrinkToFit="1"/>
    </xf>
    <xf numFmtId="0" fontId="9" fillId="0" borderId="1" xfId="42" applyFont="1" applyBorder="1" applyAlignment="1">
      <alignment horizontal="left" vertical="center" wrapText="1"/>
    </xf>
    <xf numFmtId="0" fontId="9" fillId="2" borderId="1" xfId="20" applyFont="1" applyFill="1" applyBorder="1" applyAlignment="1">
      <alignment horizontal="left" vertical="center" shrinkToFit="1"/>
    </xf>
    <xf numFmtId="0" fontId="9" fillId="0" borderId="3" xfId="42" applyFont="1" applyBorder="1" applyAlignment="1">
      <alignment horizontal="left" vertical="center" wrapText="1"/>
    </xf>
    <xf numFmtId="0" fontId="9" fillId="2" borderId="3" xfId="20" applyNumberFormat="1" applyFont="1" applyFill="1" applyBorder="1" applyAlignment="1">
      <alignment horizontal="left" vertical="center" shrinkToFit="1"/>
    </xf>
    <xf numFmtId="0" fontId="9" fillId="0" borderId="9" xfId="42" applyFont="1" applyBorder="1" applyAlignment="1">
      <alignment horizontal="left" vertical="center" wrapText="1"/>
    </xf>
    <xf numFmtId="0" fontId="9" fillId="2" borderId="9" xfId="20" applyNumberFormat="1" applyFont="1" applyFill="1" applyBorder="1" applyAlignment="1">
      <alignment horizontal="left" vertical="center" shrinkToFit="1"/>
    </xf>
    <xf numFmtId="0" fontId="17" fillId="0" borderId="0" xfId="1" applyFont="1" applyFill="1" applyAlignment="1">
      <alignment horizontal="left" vertical="center"/>
    </xf>
    <xf numFmtId="0" fontId="17" fillId="0" borderId="46" xfId="20" applyFont="1" applyFill="1" applyBorder="1" applyAlignment="1">
      <alignment horizontal="left" vertical="center" shrinkToFit="1"/>
    </xf>
    <xf numFmtId="0" fontId="17" fillId="0" borderId="0" xfId="1" applyFont="1" applyFill="1" applyAlignment="1">
      <alignment horizontal="left" vertical="center" shrinkToFit="1"/>
    </xf>
    <xf numFmtId="0" fontId="17" fillId="0" borderId="0" xfId="20" applyFont="1" applyFill="1" applyAlignment="1">
      <alignment horizontal="left" vertical="center" shrinkToFit="1"/>
    </xf>
    <xf numFmtId="0" fontId="34" fillId="0" borderId="0" xfId="20" applyFont="1" applyFill="1" applyAlignment="1">
      <alignment horizontal="left" vertical="center" shrinkToFit="1"/>
    </xf>
    <xf numFmtId="0" fontId="17" fillId="0" borderId="0" xfId="1" applyFont="1" applyFill="1">
      <alignment vertical="center"/>
    </xf>
    <xf numFmtId="178" fontId="17" fillId="0" borderId="0" xfId="1" applyNumberFormat="1" applyFont="1" applyFill="1" applyBorder="1">
      <alignment vertical="center"/>
    </xf>
    <xf numFmtId="0" fontId="8" fillId="0" borderId="0" xfId="20" applyFont="1" applyFill="1" applyAlignment="1">
      <alignment vertical="center"/>
    </xf>
    <xf numFmtId="0" fontId="12" fillId="0" borderId="0" xfId="20" applyFont="1" applyAlignment="1"/>
    <xf numFmtId="0" fontId="49" fillId="0" borderId="0" xfId="20" applyFont="1" applyAlignment="1">
      <alignment horizontal="left" vertical="center"/>
    </xf>
    <xf numFmtId="0" fontId="32" fillId="0" borderId="0" xfId="20" applyFont="1" applyAlignment="1">
      <alignment horizontal="left" vertical="center"/>
    </xf>
    <xf numFmtId="0" fontId="17" fillId="0" borderId="0" xfId="20" applyFont="1" applyFill="1" applyAlignment="1">
      <alignment horizontal="left" vertical="center"/>
    </xf>
    <xf numFmtId="0" fontId="49" fillId="0" borderId="0" xfId="20" applyFont="1" applyAlignment="1">
      <alignment vertical="center"/>
    </xf>
    <xf numFmtId="178" fontId="49" fillId="0" borderId="0" xfId="20" applyNumberFormat="1" applyFont="1" applyAlignment="1">
      <alignment vertical="center"/>
    </xf>
    <xf numFmtId="0" fontId="32" fillId="0" borderId="0" xfId="20" applyFont="1" applyAlignment="1">
      <alignment vertical="center" shrinkToFit="1"/>
    </xf>
    <xf numFmtId="0" fontId="32" fillId="0" borderId="0" xfId="20" applyFont="1" applyAlignment="1">
      <alignment horizontal="center" vertical="center" shrinkToFit="1"/>
    </xf>
    <xf numFmtId="0" fontId="49" fillId="0" borderId="0" xfId="20" applyFont="1" applyAlignment="1">
      <alignment horizontal="center" vertical="center"/>
    </xf>
    <xf numFmtId="0" fontId="32" fillId="0" borderId="0" xfId="20" applyFont="1" applyAlignment="1">
      <alignment vertical="center"/>
    </xf>
    <xf numFmtId="178" fontId="32" fillId="0" borderId="0" xfId="20" applyNumberFormat="1" applyFont="1" applyAlignment="1">
      <alignment vertical="center"/>
    </xf>
    <xf numFmtId="0" fontId="17" fillId="0" borderId="0" xfId="20" applyFont="1" applyFill="1" applyAlignment="1">
      <alignment horizontal="center" vertical="center"/>
    </xf>
    <xf numFmtId="0" fontId="9" fillId="2" borderId="0" xfId="1" quotePrefix="1" applyFont="1" applyFill="1" applyBorder="1" applyAlignment="1" applyProtection="1">
      <alignment vertical="center" shrinkToFit="1"/>
    </xf>
    <xf numFmtId="0" fontId="9" fillId="0" borderId="7" xfId="1" applyFont="1" applyFill="1" applyBorder="1" applyAlignment="1">
      <alignment vertical="center" shrinkToFit="1"/>
    </xf>
    <xf numFmtId="0" fontId="9" fillId="0" borderId="59" xfId="1" applyFont="1" applyFill="1" applyBorder="1" applyAlignment="1">
      <alignment vertical="center" shrinkToFit="1"/>
    </xf>
    <xf numFmtId="0" fontId="46" fillId="0" borderId="14" xfId="1" applyFont="1" applyFill="1" applyBorder="1" applyAlignment="1">
      <alignment horizontal="left" vertical="center" shrinkToFit="1"/>
    </xf>
    <xf numFmtId="0" fontId="3" fillId="0" borderId="16" xfId="1" applyFont="1" applyFill="1" applyBorder="1" applyAlignment="1">
      <alignment vertical="center" shrinkToFit="1"/>
    </xf>
    <xf numFmtId="0" fontId="32" fillId="0" borderId="0" xfId="20" applyFont="1" applyFill="1" applyBorder="1" applyAlignment="1">
      <alignment vertical="center" shrinkToFit="1"/>
    </xf>
    <xf numFmtId="0" fontId="46" fillId="0" borderId="46" xfId="1" applyFont="1" applyFill="1" applyBorder="1" applyAlignment="1">
      <alignment horizontal="left" vertical="center" shrinkToFit="1"/>
    </xf>
    <xf numFmtId="0" fontId="47" fillId="0" borderId="0" xfId="1" applyFont="1" applyFill="1" applyBorder="1" applyAlignment="1">
      <alignment horizontal="left" vertical="center" shrinkToFit="1"/>
    </xf>
    <xf numFmtId="0" fontId="2" fillId="2" borderId="0" xfId="1" applyFont="1" applyFill="1" applyBorder="1" applyAlignment="1" applyProtection="1">
      <alignment horizontal="center" vertical="center" shrinkToFit="1"/>
    </xf>
    <xf numFmtId="0" fontId="6" fillId="2" borderId="0" xfId="2" applyFont="1" applyFill="1" applyBorder="1" applyAlignment="1">
      <alignment vertic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32" fillId="3" borderId="0" xfId="20" applyFont="1" applyFill="1" applyBorder="1" applyAlignment="1">
      <alignment vertical="center" shrinkToFit="1"/>
    </xf>
    <xf numFmtId="0" fontId="33" fillId="3" borderId="0" xfId="1" applyFont="1" applyFill="1" applyBorder="1" applyAlignment="1" applyProtection="1">
      <alignment vertical="center" shrinkToFit="1"/>
    </xf>
    <xf numFmtId="0" fontId="33" fillId="0" borderId="0" xfId="20" applyFont="1" applyFill="1" applyBorder="1" applyAlignment="1">
      <alignment vertical="center" shrinkToFit="1"/>
    </xf>
    <xf numFmtId="0" fontId="35" fillId="0" borderId="0" xfId="1" applyFont="1" applyFill="1" applyBorder="1" applyAlignment="1" applyProtection="1">
      <alignment vertical="center" shrinkToFit="1"/>
    </xf>
    <xf numFmtId="0" fontId="32" fillId="4" borderId="0" xfId="1" applyFont="1" applyFill="1" applyBorder="1" applyAlignment="1" applyProtection="1">
      <alignment horizontal="left" vertical="center" shrinkToFit="1"/>
    </xf>
    <xf numFmtId="0" fontId="32" fillId="4" borderId="0" xfId="1" applyFont="1" applyFill="1" applyBorder="1" applyAlignment="1" applyProtection="1">
      <alignment vertical="center" shrinkToFit="1"/>
    </xf>
    <xf numFmtId="0" fontId="46" fillId="0" borderId="0" xfId="1" applyFont="1" applyFill="1" applyBorder="1" applyAlignment="1">
      <alignment horizontal="left" vertical="center" shrinkToFit="1"/>
    </xf>
    <xf numFmtId="0" fontId="47" fillId="0" borderId="59" xfId="1" applyFont="1" applyFill="1" applyBorder="1" applyAlignment="1">
      <alignment horizontal="left" vertical="center" shrinkToFit="1"/>
    </xf>
    <xf numFmtId="177" fontId="14" fillId="5" borderId="23" xfId="1" applyNumberFormat="1" applyFont="1" applyFill="1" applyBorder="1" applyAlignment="1" applyProtection="1">
      <alignment horizontal="center" vertical="center" shrinkToFit="1"/>
    </xf>
    <xf numFmtId="0" fontId="32" fillId="5" borderId="16" xfId="1" applyFont="1" applyFill="1" applyBorder="1" applyAlignment="1" applyProtection="1">
      <alignment vertical="center" shrinkToFit="1"/>
    </xf>
    <xf numFmtId="0" fontId="32" fillId="5" borderId="16" xfId="20" applyFont="1" applyFill="1" applyBorder="1" applyAlignment="1">
      <alignment vertical="center" shrinkToFit="1"/>
    </xf>
    <xf numFmtId="177" fontId="15" fillId="5" borderId="8" xfId="1" applyNumberFormat="1" applyFont="1" applyFill="1" applyBorder="1" applyAlignment="1">
      <alignment horizontal="center" vertical="top" wrapText="1"/>
    </xf>
    <xf numFmtId="0" fontId="33" fillId="5" borderId="7" xfId="1" applyFont="1" applyFill="1" applyBorder="1" applyAlignment="1" applyProtection="1">
      <alignment vertical="center" shrinkToFit="1"/>
    </xf>
    <xf numFmtId="0" fontId="35" fillId="5" borderId="7" xfId="1" applyFont="1" applyFill="1" applyBorder="1" applyAlignment="1" applyProtection="1">
      <alignment vertical="center" shrinkToFit="1"/>
    </xf>
    <xf numFmtId="0" fontId="33" fillId="5" borderId="7" xfId="20" applyFont="1" applyFill="1" applyBorder="1" applyAlignment="1">
      <alignment vertical="center" shrinkToFit="1"/>
    </xf>
    <xf numFmtId="177" fontId="14" fillId="5" borderId="15" xfId="1" applyNumberFormat="1" applyFont="1" applyFill="1" applyBorder="1" applyAlignment="1">
      <alignment horizontal="center" vertical="center" wrapText="1"/>
    </xf>
    <xf numFmtId="0" fontId="32" fillId="5" borderId="4" xfId="1" applyFont="1" applyFill="1" applyBorder="1" applyAlignment="1" applyProtection="1">
      <alignment vertical="center" shrinkToFit="1"/>
    </xf>
    <xf numFmtId="177" fontId="14" fillId="5" borderId="6" xfId="1" applyNumberFormat="1" applyFont="1" applyFill="1" applyBorder="1" applyAlignment="1">
      <alignment horizontal="center" vertical="center" wrapText="1"/>
    </xf>
    <xf numFmtId="177" fontId="52" fillId="5" borderId="6" xfId="1" applyNumberFormat="1" applyFont="1" applyFill="1" applyBorder="1" applyAlignment="1">
      <alignment horizontal="center" vertical="center" wrapText="1"/>
    </xf>
    <xf numFmtId="177" fontId="53" fillId="5" borderId="12" xfId="1" applyNumberFormat="1" applyFont="1" applyFill="1" applyBorder="1" applyAlignment="1">
      <alignment horizontal="center" vertical="top" wrapText="1"/>
    </xf>
    <xf numFmtId="0" fontId="32" fillId="3" borderId="16" xfId="1" applyFont="1" applyFill="1" applyBorder="1" applyAlignment="1" applyProtection="1">
      <alignment vertical="center" shrinkToFit="1"/>
    </xf>
    <xf numFmtId="0" fontId="33" fillId="3" borderId="7" xfId="1" applyFont="1" applyFill="1" applyBorder="1" applyAlignment="1" applyProtection="1">
      <alignment vertical="center" shrinkToFit="1"/>
    </xf>
    <xf numFmtId="0" fontId="33" fillId="3" borderId="7" xfId="20" applyFont="1" applyFill="1" applyBorder="1" applyAlignment="1">
      <alignment vertical="center" shrinkToFit="1"/>
    </xf>
    <xf numFmtId="177" fontId="14" fillId="3" borderId="15" xfId="1" applyNumberFormat="1" applyFont="1" applyFill="1" applyBorder="1" applyAlignment="1">
      <alignment horizontal="center" vertical="center" wrapText="1"/>
    </xf>
    <xf numFmtId="0" fontId="32" fillId="3" borderId="4" xfId="1" applyFont="1" applyFill="1" applyBorder="1" applyAlignment="1" applyProtection="1">
      <alignment vertical="center" shrinkToFit="1"/>
    </xf>
    <xf numFmtId="177" fontId="14" fillId="3" borderId="6" xfId="1" applyNumberFormat="1" applyFont="1" applyFill="1" applyBorder="1" applyAlignment="1">
      <alignment horizontal="center" vertical="center" wrapText="1"/>
    </xf>
    <xf numFmtId="0" fontId="33" fillId="3" borderId="10" xfId="20" applyFont="1" applyFill="1" applyBorder="1" applyAlignment="1">
      <alignment vertical="center" shrinkToFit="1"/>
    </xf>
    <xf numFmtId="0" fontId="33" fillId="3" borderId="10" xfId="1" applyFont="1" applyFill="1" applyBorder="1" applyAlignment="1" applyProtection="1">
      <alignment vertical="center" shrinkToFit="1"/>
    </xf>
    <xf numFmtId="0" fontId="32" fillId="6" borderId="16" xfId="1" applyFont="1" applyFill="1" applyBorder="1" applyAlignment="1" applyProtection="1">
      <alignment vertical="center" shrinkToFit="1"/>
    </xf>
    <xf numFmtId="0" fontId="32" fillId="6" borderId="16" xfId="20" applyFont="1" applyFill="1" applyBorder="1" applyAlignment="1">
      <alignment vertical="center" shrinkToFit="1"/>
    </xf>
    <xf numFmtId="0" fontId="33" fillId="6" borderId="7" xfId="1" applyFont="1" applyFill="1" applyBorder="1" applyAlignment="1" applyProtection="1">
      <alignment vertical="center" shrinkToFit="1"/>
    </xf>
    <xf numFmtId="0" fontId="33" fillId="6" borderId="7" xfId="20" applyFont="1" applyFill="1" applyBorder="1" applyAlignment="1">
      <alignment vertical="center" shrinkToFit="1"/>
    </xf>
    <xf numFmtId="177" fontId="14" fillId="6" borderId="15" xfId="1" applyNumberFormat="1" applyFont="1" applyFill="1" applyBorder="1" applyAlignment="1">
      <alignment horizontal="center" vertical="center" wrapText="1"/>
    </xf>
    <xf numFmtId="0" fontId="32" fillId="6" borderId="4" xfId="1" applyFont="1" applyFill="1" applyBorder="1" applyAlignment="1" applyProtection="1">
      <alignment vertical="center" shrinkToFit="1"/>
    </xf>
    <xf numFmtId="177" fontId="14" fillId="6" borderId="6" xfId="1" applyNumberFormat="1" applyFont="1" applyFill="1" applyBorder="1" applyAlignment="1">
      <alignment horizontal="center" vertical="center" wrapText="1"/>
    </xf>
    <xf numFmtId="0" fontId="33" fillId="6" borderId="10" xfId="20" applyFont="1" applyFill="1" applyBorder="1" applyAlignment="1">
      <alignment vertical="center" shrinkToFit="1"/>
    </xf>
    <xf numFmtId="0" fontId="33" fillId="6" borderId="10" xfId="1" applyFont="1" applyFill="1" applyBorder="1" applyAlignment="1" applyProtection="1">
      <alignment vertical="center" shrinkToFit="1"/>
    </xf>
    <xf numFmtId="0" fontId="32" fillId="7" borderId="16" xfId="1" applyFont="1" applyFill="1" applyBorder="1" applyAlignment="1" applyProtection="1">
      <alignment vertical="center" shrinkToFit="1"/>
    </xf>
    <xf numFmtId="0" fontId="33" fillId="7" borderId="7" xfId="1" applyFont="1" applyFill="1" applyBorder="1" applyAlignment="1" applyProtection="1">
      <alignment vertical="center" shrinkToFit="1"/>
    </xf>
    <xf numFmtId="177" fontId="14" fillId="3" borderId="13" xfId="1" applyNumberFormat="1" applyFont="1" applyFill="1" applyBorder="1" applyAlignment="1">
      <alignment horizontal="center" vertical="center" wrapText="1"/>
    </xf>
    <xf numFmtId="0" fontId="32" fillId="3" borderId="14" xfId="1" applyFont="1" applyFill="1" applyBorder="1" applyAlignment="1" applyProtection="1">
      <alignment vertical="center" shrinkToFit="1"/>
    </xf>
    <xf numFmtId="177" fontId="14" fillId="3" borderId="8" xfId="1" applyNumberFormat="1" applyFont="1" applyFill="1" applyBorder="1" applyAlignment="1">
      <alignment horizontal="center" vertical="top" wrapText="1"/>
    </xf>
    <xf numFmtId="0" fontId="34" fillId="3" borderId="16" xfId="1" applyFont="1" applyFill="1" applyBorder="1" applyAlignment="1" applyProtection="1">
      <alignment vertical="center" shrinkToFit="1"/>
    </xf>
    <xf numFmtId="177" fontId="14" fillId="3" borderId="12" xfId="1" applyNumberFormat="1" applyFont="1" applyFill="1" applyBorder="1" applyAlignment="1">
      <alignment horizontal="center" vertical="top" wrapText="1"/>
    </xf>
    <xf numFmtId="177" fontId="14" fillId="6" borderId="13" xfId="1" applyNumberFormat="1" applyFont="1" applyFill="1" applyBorder="1" applyAlignment="1">
      <alignment horizontal="center" vertical="center" wrapText="1"/>
    </xf>
    <xf numFmtId="0" fontId="32" fillId="6" borderId="14" xfId="1" applyFont="1" applyFill="1" applyBorder="1" applyAlignment="1" applyProtection="1">
      <alignment vertical="center" shrinkToFit="1"/>
    </xf>
    <xf numFmtId="177" fontId="14" fillId="6" borderId="8" xfId="1" applyNumberFormat="1" applyFont="1" applyFill="1" applyBorder="1" applyAlignment="1">
      <alignment horizontal="center" vertical="top" wrapText="1"/>
    </xf>
    <xf numFmtId="0" fontId="34" fillId="6" borderId="16" xfId="1" applyFont="1" applyFill="1" applyBorder="1" applyAlignment="1" applyProtection="1">
      <alignment vertical="center" shrinkToFit="1"/>
    </xf>
    <xf numFmtId="0" fontId="9" fillId="6" borderId="7" xfId="1" applyFont="1" applyFill="1" applyBorder="1" applyAlignment="1" applyProtection="1">
      <alignment vertical="center" shrinkToFit="1"/>
    </xf>
    <xf numFmtId="0" fontId="33" fillId="6" borderId="28" xfId="1" applyFont="1" applyFill="1" applyBorder="1" applyAlignment="1" applyProtection="1">
      <alignment vertical="center" shrinkToFit="1"/>
    </xf>
    <xf numFmtId="0" fontId="33" fillId="6" borderId="16" xfId="1" applyFont="1" applyFill="1" applyBorder="1" applyAlignment="1" applyProtection="1">
      <alignment vertical="center" shrinkToFit="1"/>
    </xf>
    <xf numFmtId="177" fontId="14" fillId="6" borderId="12" xfId="1" applyNumberFormat="1" applyFont="1" applyFill="1" applyBorder="1" applyAlignment="1">
      <alignment horizontal="center" vertical="top" wrapText="1"/>
    </xf>
    <xf numFmtId="0" fontId="35" fillId="6" borderId="10" xfId="1" applyFont="1" applyFill="1" applyBorder="1" applyAlignment="1" applyProtection="1">
      <alignment vertical="center" shrinkToFit="1"/>
    </xf>
    <xf numFmtId="177" fontId="14" fillId="8" borderId="13" xfId="1" applyNumberFormat="1" applyFont="1" applyFill="1" applyBorder="1" applyAlignment="1">
      <alignment horizontal="center" vertical="center" wrapText="1"/>
    </xf>
    <xf numFmtId="0" fontId="34" fillId="8" borderId="16" xfId="1" applyFont="1" applyFill="1" applyBorder="1" applyAlignment="1" applyProtection="1">
      <alignment vertical="center" shrinkToFit="1"/>
    </xf>
    <xf numFmtId="0" fontId="32" fillId="8" borderId="16" xfId="1" applyFont="1" applyFill="1" applyBorder="1" applyAlignment="1" applyProtection="1">
      <alignment vertical="center" shrinkToFit="1"/>
    </xf>
    <xf numFmtId="0" fontId="32" fillId="8" borderId="16" xfId="15" applyFont="1" applyFill="1" applyBorder="1" applyAlignment="1">
      <alignment vertical="center" shrinkToFit="1"/>
    </xf>
    <xf numFmtId="177" fontId="14" fillId="8" borderId="8" xfId="1" applyNumberFormat="1" applyFont="1" applyFill="1" applyBorder="1" applyAlignment="1">
      <alignment horizontal="center" vertical="top" wrapText="1"/>
    </xf>
    <xf numFmtId="0" fontId="9" fillId="8" borderId="7" xfId="1" applyFont="1" applyFill="1" applyBorder="1" applyAlignment="1" applyProtection="1">
      <alignment horizontal="left" vertical="center" shrinkToFit="1"/>
    </xf>
    <xf numFmtId="0" fontId="33" fillId="8" borderId="7" xfId="1" applyFont="1" applyFill="1" applyBorder="1" applyAlignment="1" applyProtection="1">
      <alignment vertical="center" shrinkToFit="1"/>
    </xf>
    <xf numFmtId="0" fontId="33" fillId="8" borderId="7" xfId="15" applyFont="1" applyFill="1" applyBorder="1" applyAlignment="1">
      <alignment vertical="center" shrinkToFit="1"/>
    </xf>
    <xf numFmtId="177" fontId="14" fillId="8" borderId="15" xfId="1" applyNumberFormat="1" applyFont="1" applyFill="1" applyBorder="1" applyAlignment="1">
      <alignment horizontal="center" vertical="center" wrapText="1"/>
    </xf>
    <xf numFmtId="0" fontId="32" fillId="8" borderId="4" xfId="1" applyFont="1" applyFill="1" applyBorder="1" applyAlignment="1" applyProtection="1">
      <alignment vertical="center" shrinkToFit="1"/>
    </xf>
    <xf numFmtId="0" fontId="32" fillId="8" borderId="26" xfId="1" applyFont="1" applyFill="1" applyBorder="1" applyAlignment="1" applyProtection="1">
      <alignment vertical="center" shrinkToFit="1"/>
    </xf>
    <xf numFmtId="0" fontId="33" fillId="8" borderId="7" xfId="1" applyFont="1" applyFill="1" applyBorder="1" applyAlignment="1" applyProtection="1">
      <alignment horizontal="left" vertical="center" shrinkToFit="1"/>
    </xf>
    <xf numFmtId="0" fontId="9" fillId="8" borderId="7" xfId="1" applyFont="1" applyFill="1" applyBorder="1" applyAlignment="1" applyProtection="1">
      <alignment vertical="center" shrinkToFit="1"/>
    </xf>
    <xf numFmtId="0" fontId="33" fillId="8" borderId="27" xfId="1" applyFont="1" applyFill="1" applyBorder="1" applyAlignment="1" applyProtection="1">
      <alignment vertical="center" shrinkToFit="1"/>
    </xf>
    <xf numFmtId="177" fontId="14" fillId="8" borderId="6" xfId="1" applyNumberFormat="1" applyFont="1" applyFill="1" applyBorder="1" applyAlignment="1">
      <alignment horizontal="center" vertical="center" wrapText="1"/>
    </xf>
    <xf numFmtId="177" fontId="14" fillId="8" borderId="12" xfId="1" applyNumberFormat="1" applyFont="1" applyFill="1" applyBorder="1" applyAlignment="1">
      <alignment horizontal="center" vertical="top" wrapText="1"/>
    </xf>
    <xf numFmtId="0" fontId="33" fillId="8" borderId="10" xfId="1" applyFont="1" applyFill="1" applyBorder="1" applyAlignment="1" applyProtection="1">
      <alignment vertical="center" shrinkToFit="1"/>
    </xf>
    <xf numFmtId="0" fontId="32" fillId="3" borderId="14" xfId="20" applyFont="1" applyFill="1" applyBorder="1" applyAlignment="1">
      <alignment vertical="center" shrinkToFit="1"/>
    </xf>
    <xf numFmtId="0" fontId="32" fillId="3" borderId="4" xfId="20" applyFont="1" applyFill="1" applyBorder="1" applyAlignment="1">
      <alignment vertical="center" shrinkToFit="1"/>
    </xf>
    <xf numFmtId="177" fontId="15" fillId="5" borderId="62" xfId="1" applyNumberFormat="1" applyFont="1" applyFill="1" applyBorder="1" applyAlignment="1">
      <alignment horizontal="center" vertical="top" wrapText="1"/>
    </xf>
    <xf numFmtId="0" fontId="33" fillId="7" borderId="16" xfId="1" applyFont="1" applyFill="1" applyBorder="1" applyAlignment="1" applyProtection="1">
      <alignment vertical="center" shrinkToFit="1"/>
    </xf>
    <xf numFmtId="0" fontId="9" fillId="0" borderId="59" xfId="1" applyFont="1" applyFill="1" applyBorder="1" applyAlignment="1">
      <alignment horizontal="left" vertical="center" shrinkToFit="1"/>
    </xf>
    <xf numFmtId="0" fontId="46" fillId="0" borderId="45" xfId="1" applyFont="1" applyFill="1" applyBorder="1" applyAlignment="1">
      <alignment horizontal="left" vertical="center" shrinkToFit="1"/>
    </xf>
    <xf numFmtId="0" fontId="46" fillId="0" borderId="59" xfId="1" applyFont="1" applyFill="1" applyBorder="1" applyAlignment="1">
      <alignment horizontal="left" vertical="center" shrinkToFit="1"/>
    </xf>
    <xf numFmtId="0" fontId="3" fillId="0" borderId="45" xfId="1" applyFont="1" applyFill="1" applyBorder="1" applyAlignment="1">
      <alignment vertical="center" shrinkToFit="1"/>
    </xf>
    <xf numFmtId="0" fontId="9" fillId="0" borderId="31" xfId="1" applyFont="1" applyFill="1" applyBorder="1" applyAlignment="1" applyProtection="1">
      <alignment horizontal="center" vertical="center" shrinkToFit="1"/>
    </xf>
    <xf numFmtId="0" fontId="9" fillId="2" borderId="1" xfId="20" applyFont="1" applyFill="1" applyBorder="1" applyAlignment="1">
      <alignment horizontal="left" vertical="center" shrinkToFit="1"/>
    </xf>
    <xf numFmtId="0" fontId="32" fillId="0" borderId="0" xfId="1" applyFont="1" applyFill="1" applyBorder="1" applyAlignment="1" applyProtection="1">
      <alignment horizontal="center" vertical="center" shrinkToFit="1"/>
    </xf>
    <xf numFmtId="49" fontId="21" fillId="2" borderId="40" xfId="19" applyNumberFormat="1" applyFont="1" applyFill="1" applyBorder="1" applyAlignment="1">
      <alignment horizontal="center" vertical="center" shrinkToFit="1"/>
    </xf>
    <xf numFmtId="49" fontId="21" fillId="2" borderId="9" xfId="19" applyNumberFormat="1" applyFont="1" applyFill="1" applyBorder="1" applyAlignment="1">
      <alignment horizontal="center" vertical="center" shrinkToFit="1"/>
    </xf>
    <xf numFmtId="0" fontId="21" fillId="2" borderId="9" xfId="19" applyFont="1" applyFill="1" applyBorder="1" applyAlignment="1">
      <alignment horizontal="center" vertical="center" shrinkToFit="1"/>
    </xf>
    <xf numFmtId="0" fontId="21" fillId="2" borderId="11" xfId="19" applyFont="1" applyFill="1" applyBorder="1" applyAlignment="1">
      <alignment horizontal="center" vertical="center" shrinkToFit="1"/>
    </xf>
    <xf numFmtId="0" fontId="21" fillId="2" borderId="3" xfId="19" applyFont="1" applyFill="1" applyBorder="1" applyAlignment="1">
      <alignment horizontal="center" vertical="center" shrinkToFit="1"/>
    </xf>
    <xf numFmtId="0" fontId="21" fillId="2" borderId="3" xfId="19" applyFont="1" applyFill="1" applyBorder="1" applyAlignment="1">
      <alignment horizontal="center" shrinkToFit="1"/>
    </xf>
    <xf numFmtId="0" fontId="21" fillId="2" borderId="9" xfId="19" applyFont="1" applyFill="1" applyBorder="1" applyAlignment="1">
      <alignment horizontal="center" shrinkToFit="1"/>
    </xf>
    <xf numFmtId="0" fontId="21" fillId="2" borderId="7" xfId="19" applyFont="1" applyFill="1" applyBorder="1" applyAlignment="1">
      <alignment horizontal="center" vertical="center" shrinkToFit="1"/>
    </xf>
    <xf numFmtId="0" fontId="21" fillId="2" borderId="17" xfId="19" applyFont="1" applyFill="1" applyBorder="1" applyAlignment="1">
      <alignment horizontal="center" vertical="center" shrinkToFit="1"/>
    </xf>
    <xf numFmtId="49" fontId="21" fillId="2" borderId="21" xfId="19" applyNumberFormat="1" applyFont="1" applyFill="1" applyBorder="1" applyAlignment="1">
      <alignment horizontal="center" vertical="center" shrinkToFit="1"/>
    </xf>
    <xf numFmtId="49" fontId="21" fillId="2" borderId="3" xfId="19" applyNumberFormat="1" applyFont="1" applyFill="1" applyBorder="1" applyAlignment="1">
      <alignment horizontal="center" vertical="center" shrinkToFit="1"/>
    </xf>
    <xf numFmtId="0" fontId="21" fillId="2" borderId="5" xfId="19" applyFont="1" applyFill="1" applyBorder="1" applyAlignment="1">
      <alignment horizontal="center" vertical="center" shrinkToFit="1"/>
    </xf>
    <xf numFmtId="49" fontId="40" fillId="2" borderId="8" xfId="19" applyNumberFormat="1" applyFont="1" applyFill="1" applyBorder="1" applyAlignment="1">
      <alignment horizontal="center" vertical="center" shrinkToFit="1"/>
    </xf>
    <xf numFmtId="49" fontId="40" fillId="2" borderId="7" xfId="19" applyNumberFormat="1" applyFont="1" applyFill="1" applyBorder="1" applyAlignment="1">
      <alignment horizontal="center" vertical="center" shrinkToFit="1"/>
    </xf>
    <xf numFmtId="0" fontId="32" fillId="3" borderId="4" xfId="1" applyFont="1" applyFill="1" applyBorder="1" applyAlignment="1" applyProtection="1">
      <alignment horizontal="center" vertical="center" shrinkToFit="1"/>
    </xf>
    <xf numFmtId="0" fontId="32" fillId="3" borderId="7" xfId="1" applyFont="1" applyFill="1" applyBorder="1" applyAlignment="1" applyProtection="1">
      <alignment horizontal="center" vertical="center" shrinkToFit="1"/>
    </xf>
    <xf numFmtId="0" fontId="34" fillId="3" borderId="3" xfId="15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34" fillId="3" borderId="3" xfId="1" applyFont="1" applyFill="1" applyBorder="1" applyAlignment="1" applyProtection="1">
      <alignment horizontal="center" vertical="center" shrinkToFit="1"/>
    </xf>
    <xf numFmtId="0" fontId="34" fillId="3" borderId="9" xfId="1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11" xfId="0" applyNumberFormat="1" applyFont="1" applyFill="1" applyBorder="1" applyAlignment="1">
      <alignment horizontal="center" vertical="center" shrinkToFit="1"/>
    </xf>
    <xf numFmtId="176" fontId="9" fillId="0" borderId="17" xfId="0" applyNumberFormat="1" applyFont="1" applyFill="1" applyBorder="1" applyAlignment="1">
      <alignment horizontal="center" vertical="center" shrinkToFit="1"/>
    </xf>
    <xf numFmtId="0" fontId="32" fillId="6" borderId="14" xfId="1" applyFont="1" applyFill="1" applyBorder="1" applyAlignment="1" applyProtection="1">
      <alignment horizontal="center" vertical="center" shrinkToFit="1"/>
    </xf>
    <xf numFmtId="0" fontId="32" fillId="6" borderId="7" xfId="1" applyFont="1" applyFill="1" applyBorder="1" applyAlignment="1" applyProtection="1">
      <alignment horizontal="center" vertical="center" shrinkToFit="1"/>
    </xf>
    <xf numFmtId="0" fontId="32" fillId="6" borderId="4" xfId="1" applyFont="1" applyFill="1" applyBorder="1" applyAlignment="1" applyProtection="1">
      <alignment horizontal="center" vertical="center" shrinkToFit="1"/>
    </xf>
    <xf numFmtId="0" fontId="43" fillId="5" borderId="56" xfId="1" applyFont="1" applyFill="1" applyBorder="1" applyAlignment="1" applyProtection="1">
      <alignment horizontal="center" vertical="center" shrinkToFit="1"/>
    </xf>
    <xf numFmtId="0" fontId="43" fillId="5" borderId="63" xfId="1" applyFont="1" applyFill="1" applyBorder="1" applyAlignment="1" applyProtection="1">
      <alignment horizontal="center" vertical="center" shrinkToFit="1"/>
    </xf>
    <xf numFmtId="0" fontId="43" fillId="5" borderId="37" xfId="1" applyFont="1" applyFill="1" applyBorder="1" applyAlignment="1" applyProtection="1">
      <alignment horizontal="center" vertical="center" shrinkToFit="1"/>
    </xf>
    <xf numFmtId="0" fontId="43" fillId="5" borderId="64" xfId="1" applyFont="1" applyFill="1" applyBorder="1" applyAlignment="1" applyProtection="1">
      <alignment horizontal="center" vertical="center" shrinkToFit="1"/>
    </xf>
    <xf numFmtId="0" fontId="43" fillId="5" borderId="52" xfId="1" applyFont="1" applyFill="1" applyBorder="1" applyAlignment="1" applyProtection="1">
      <alignment horizontal="center" vertical="center" shrinkToFit="1"/>
    </xf>
    <xf numFmtId="0" fontId="43" fillId="5" borderId="60" xfId="1" applyFont="1" applyFill="1" applyBorder="1" applyAlignment="1" applyProtection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top" shrinkToFit="1"/>
    </xf>
    <xf numFmtId="0" fontId="8" fillId="0" borderId="32" xfId="1" applyFont="1" applyFill="1" applyBorder="1" applyAlignment="1" applyProtection="1">
      <alignment horizontal="center" vertical="center" shrinkToFit="1"/>
    </xf>
    <xf numFmtId="0" fontId="8" fillId="0" borderId="33" xfId="1" applyFont="1" applyFill="1" applyBorder="1" applyAlignment="1" applyProtection="1">
      <alignment horizontal="center" vertical="center" shrinkToFit="1"/>
    </xf>
    <xf numFmtId="0" fontId="8" fillId="0" borderId="29" xfId="1" applyFont="1" applyFill="1" applyBorder="1" applyAlignment="1" applyProtection="1">
      <alignment horizontal="center" vertical="center" shrinkToFit="1"/>
    </xf>
    <xf numFmtId="0" fontId="34" fillId="0" borderId="1" xfId="1" applyFont="1" applyFill="1" applyBorder="1" applyAlignment="1" applyProtection="1">
      <alignment horizontal="left" vertical="center" shrinkToFit="1"/>
    </xf>
    <xf numFmtId="0" fontId="34" fillId="0" borderId="2" xfId="1" applyFont="1" applyFill="1" applyBorder="1" applyAlignment="1" applyProtection="1">
      <alignment horizontal="left" vertical="center" shrinkToFit="1"/>
    </xf>
    <xf numFmtId="0" fontId="34" fillId="0" borderId="9" xfId="1" applyFont="1" applyFill="1" applyBorder="1" applyAlignment="1" applyProtection="1">
      <alignment horizontal="left" vertical="center" shrinkToFit="1"/>
    </xf>
    <xf numFmtId="0" fontId="34" fillId="0" borderId="11" xfId="1" applyFont="1" applyFill="1" applyBorder="1" applyAlignment="1" applyProtection="1">
      <alignment horizontal="left" vertical="center" shrinkToFit="1"/>
    </xf>
    <xf numFmtId="0" fontId="32" fillId="5" borderId="37" xfId="1" applyFont="1" applyFill="1" applyBorder="1" applyAlignment="1" applyProtection="1">
      <alignment horizontal="center" vertical="center" shrinkToFit="1"/>
    </xf>
    <xf numFmtId="0" fontId="32" fillId="5" borderId="36" xfId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0" fontId="32" fillId="5" borderId="3" xfId="1" applyFont="1" applyFill="1" applyBorder="1" applyAlignment="1" applyProtection="1">
      <alignment horizontal="center" vertical="center" shrinkToFit="1"/>
    </xf>
    <xf numFmtId="0" fontId="32" fillId="5" borderId="16" xfId="1" applyFont="1" applyFill="1" applyBorder="1" applyAlignment="1" applyProtection="1">
      <alignment horizontal="center" vertical="center" shrinkToFit="1"/>
    </xf>
    <xf numFmtId="0" fontId="32" fillId="5" borderId="7" xfId="1" applyFont="1" applyFill="1" applyBorder="1" applyAlignment="1" applyProtection="1">
      <alignment horizontal="center" vertical="center" shrinkToFit="1"/>
    </xf>
    <xf numFmtId="0" fontId="32" fillId="5" borderId="4" xfId="1" applyFont="1" applyFill="1" applyBorder="1" applyAlignment="1" applyProtection="1">
      <alignment horizontal="center" vertical="center" shrinkToFit="1"/>
    </xf>
    <xf numFmtId="0" fontId="34" fillId="5" borderId="4" xfId="20" applyFont="1" applyFill="1" applyBorder="1" applyAlignment="1">
      <alignment horizontal="center" vertical="center" shrinkToFit="1"/>
    </xf>
    <xf numFmtId="0" fontId="34" fillId="5" borderId="7" xfId="20" applyFont="1" applyFill="1" applyBorder="1" applyAlignment="1">
      <alignment horizontal="center" vertical="center" shrinkToFit="1"/>
    </xf>
    <xf numFmtId="176" fontId="8" fillId="2" borderId="22" xfId="2" applyNumberFormat="1" applyFont="1" applyFill="1" applyBorder="1" applyAlignment="1">
      <alignment vertical="center" shrinkToFit="1"/>
    </xf>
    <xf numFmtId="0" fontId="32" fillId="5" borderId="14" xfId="1" applyFont="1" applyFill="1" applyBorder="1" applyAlignment="1" applyProtection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center" shrinkToFit="1"/>
    </xf>
    <xf numFmtId="0" fontId="6" fillId="2" borderId="0" xfId="2" applyFont="1" applyFill="1" applyBorder="1" applyAlignment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6" fillId="2" borderId="0" xfId="1" applyFont="1" applyFill="1" applyBorder="1" applyAlignment="1" applyProtection="1">
      <alignment horizontal="center" vertical="center" shrinkToFit="1"/>
    </xf>
    <xf numFmtId="0" fontId="34" fillId="5" borderId="16" xfId="1" applyFont="1" applyFill="1" applyBorder="1" applyAlignment="1" applyProtection="1">
      <alignment horizontal="center" vertical="center" shrinkToFit="1"/>
    </xf>
    <xf numFmtId="0" fontId="34" fillId="5" borderId="7" xfId="1" applyFont="1" applyFill="1" applyBorder="1" applyAlignment="1" applyProtection="1">
      <alignment horizontal="center" vertic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13" fillId="2" borderId="0" xfId="2" applyFont="1" applyFill="1" applyBorder="1" applyAlignment="1">
      <alignment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32" fillId="6" borderId="16" xfId="1" applyFont="1" applyFill="1" applyBorder="1" applyAlignment="1" applyProtection="1">
      <alignment horizontal="center" vertical="center" shrinkToFit="1"/>
    </xf>
    <xf numFmtId="0" fontId="32" fillId="6" borderId="55" xfId="1" applyFont="1" applyFill="1" applyBorder="1" applyAlignment="1" applyProtection="1">
      <alignment horizontal="center" vertical="center" shrinkToFit="1"/>
    </xf>
    <xf numFmtId="0" fontId="32" fillId="6" borderId="36" xfId="1" applyFont="1" applyFill="1" applyBorder="1" applyAlignment="1" applyProtection="1">
      <alignment horizontal="center" vertical="center" shrinkToFit="1"/>
    </xf>
    <xf numFmtId="0" fontId="32" fillId="6" borderId="37" xfId="1" applyFont="1" applyFill="1" applyBorder="1" applyAlignment="1" applyProtection="1">
      <alignment horizontal="center" vertical="center" shrinkToFit="1"/>
    </xf>
    <xf numFmtId="0" fontId="34" fillId="6" borderId="4" xfId="20" applyFont="1" applyFill="1" applyBorder="1" applyAlignment="1">
      <alignment horizontal="center" vertical="center" shrinkToFit="1"/>
    </xf>
    <xf numFmtId="0" fontId="34" fillId="6" borderId="7" xfId="20" applyFont="1" applyFill="1" applyBorder="1" applyAlignment="1">
      <alignment horizontal="center" vertical="center" shrinkToFit="1"/>
    </xf>
    <xf numFmtId="0" fontId="34" fillId="6" borderId="37" xfId="1" applyFont="1" applyFill="1" applyBorder="1" applyAlignment="1" applyProtection="1">
      <alignment horizontal="center" vertical="center" shrinkToFit="1"/>
    </xf>
    <xf numFmtId="0" fontId="34" fillId="6" borderId="36" xfId="1" applyFont="1" applyFill="1" applyBorder="1" applyAlignment="1" applyProtection="1">
      <alignment horizontal="center" vertical="center" shrinkToFit="1"/>
    </xf>
    <xf numFmtId="0" fontId="32" fillId="6" borderId="3" xfId="1" applyFont="1" applyFill="1" applyBorder="1" applyAlignment="1" applyProtection="1">
      <alignment horizontal="center" vertical="center" shrinkToFit="1"/>
    </xf>
    <xf numFmtId="0" fontId="43" fillId="6" borderId="36" xfId="1" applyFont="1" applyFill="1" applyBorder="1" applyAlignment="1" applyProtection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34" fillId="6" borderId="55" xfId="1" applyFont="1" applyFill="1" applyBorder="1" applyAlignment="1" applyProtection="1">
      <alignment horizontal="center" vertical="center" shrinkToFit="1"/>
    </xf>
    <xf numFmtId="0" fontId="34" fillId="6" borderId="60" xfId="1" applyFont="1" applyFill="1" applyBorder="1" applyAlignment="1" applyProtection="1">
      <alignment horizontal="center" vertical="center" shrinkToFit="1"/>
    </xf>
    <xf numFmtId="0" fontId="32" fillId="6" borderId="16" xfId="20" applyFont="1" applyFill="1" applyBorder="1" applyAlignment="1">
      <alignment horizontal="center" vertical="center" shrinkToFit="1"/>
    </xf>
    <xf numFmtId="0" fontId="32" fillId="6" borderId="10" xfId="20" applyFont="1" applyFill="1" applyBorder="1" applyAlignment="1">
      <alignment horizontal="center" vertical="center" shrinkToFit="1"/>
    </xf>
    <xf numFmtId="0" fontId="32" fillId="6" borderId="10" xfId="1" applyFont="1" applyFill="1" applyBorder="1" applyAlignment="1" applyProtection="1">
      <alignment horizontal="center" vertical="center" shrinkToFit="1"/>
    </xf>
    <xf numFmtId="0" fontId="34" fillId="6" borderId="4" xfId="1" applyFont="1" applyFill="1" applyBorder="1" applyAlignment="1" applyProtection="1">
      <alignment horizontal="center" vertical="center" shrinkToFit="1"/>
    </xf>
    <xf numFmtId="0" fontId="34" fillId="6" borderId="10" xfId="1" applyFont="1" applyFill="1" applyBorder="1" applyAlignment="1" applyProtection="1">
      <alignment horizontal="center" vertical="center" shrinkToFit="1"/>
    </xf>
    <xf numFmtId="0" fontId="32" fillId="3" borderId="20" xfId="1" applyFont="1" applyFill="1" applyBorder="1" applyAlignment="1" applyProtection="1">
      <alignment horizontal="center" vertical="center" shrinkToFit="1"/>
    </xf>
    <xf numFmtId="0" fontId="33" fillId="3" borderId="20" xfId="15" applyFont="1" applyFill="1" applyBorder="1" applyAlignment="1">
      <alignment horizontal="center" vertical="center" shrinkToFit="1"/>
    </xf>
    <xf numFmtId="0" fontId="32" fillId="3" borderId="16" xfId="1" applyFont="1" applyFill="1" applyBorder="1" applyAlignment="1" applyProtection="1">
      <alignment horizontal="center" vertical="center" shrinkToFit="1"/>
    </xf>
    <xf numFmtId="0" fontId="32" fillId="3" borderId="3" xfId="1" applyFont="1" applyFill="1" applyBorder="1" applyAlignment="1" applyProtection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32" fillId="3" borderId="37" xfId="1" applyFont="1" applyFill="1" applyBorder="1" applyAlignment="1" applyProtection="1">
      <alignment horizontal="center" vertical="center" shrinkToFit="1"/>
    </xf>
    <xf numFmtId="0" fontId="32" fillId="3" borderId="60" xfId="1" applyFont="1" applyFill="1" applyBorder="1" applyAlignment="1" applyProtection="1">
      <alignment horizontal="center" vertical="center" shrinkToFit="1"/>
    </xf>
    <xf numFmtId="0" fontId="32" fillId="3" borderId="9" xfId="1" applyFont="1" applyFill="1" applyBorder="1" applyAlignment="1" applyProtection="1">
      <alignment horizontal="center" vertical="center" shrinkToFit="1"/>
    </xf>
    <xf numFmtId="0" fontId="32" fillId="8" borderId="37" xfId="1" applyFont="1" applyFill="1" applyBorder="1" applyAlignment="1" applyProtection="1">
      <alignment horizontal="center" vertical="center" shrinkToFit="1"/>
    </xf>
    <xf numFmtId="0" fontId="32" fillId="8" borderId="60" xfId="1" applyFont="1" applyFill="1" applyBorder="1" applyAlignment="1" applyProtection="1">
      <alignment horizontal="center" vertical="center" shrinkToFit="1"/>
    </xf>
    <xf numFmtId="0" fontId="32" fillId="8" borderId="4" xfId="1" applyFont="1" applyFill="1" applyBorder="1" applyAlignment="1" applyProtection="1">
      <alignment horizontal="center" vertical="center" shrinkToFit="1"/>
    </xf>
    <xf numFmtId="0" fontId="32" fillId="8" borderId="10" xfId="1" applyFont="1" applyFill="1" applyBorder="1" applyAlignment="1" applyProtection="1">
      <alignment horizontal="center" vertical="center" shrinkToFit="1"/>
    </xf>
    <xf numFmtId="0" fontId="32" fillId="8" borderId="4" xfId="20" applyFont="1" applyFill="1" applyBorder="1" applyAlignment="1">
      <alignment horizontal="center" vertical="center" shrinkToFit="1"/>
    </xf>
    <xf numFmtId="0" fontId="32" fillId="8" borderId="10" xfId="20" applyFont="1" applyFill="1" applyBorder="1" applyAlignment="1">
      <alignment horizontal="center" vertical="center" shrinkToFit="1"/>
    </xf>
    <xf numFmtId="0" fontId="34" fillId="8" borderId="4" xfId="1" applyFont="1" applyFill="1" applyBorder="1" applyAlignment="1" applyProtection="1">
      <alignment horizontal="center" vertical="center" shrinkToFit="1"/>
    </xf>
    <xf numFmtId="0" fontId="34" fillId="8" borderId="10" xfId="1" applyFont="1" applyFill="1" applyBorder="1" applyAlignment="1" applyProtection="1">
      <alignment horizontal="center" vertical="center" shrinkToFit="1"/>
    </xf>
    <xf numFmtId="0" fontId="32" fillId="8" borderId="36" xfId="1" applyFont="1" applyFill="1" applyBorder="1" applyAlignment="1" applyProtection="1">
      <alignment horizontal="center" vertical="center" shrinkToFit="1"/>
    </xf>
    <xf numFmtId="0" fontId="32" fillId="8" borderId="7" xfId="1" applyFont="1" applyFill="1" applyBorder="1" applyAlignment="1" applyProtection="1">
      <alignment horizontal="center" vertical="center" shrinkToFit="1"/>
    </xf>
    <xf numFmtId="0" fontId="32" fillId="8" borderId="16" xfId="1" applyFont="1" applyFill="1" applyBorder="1" applyAlignment="1" applyProtection="1">
      <alignment horizontal="center" vertical="center" shrinkToFit="1"/>
    </xf>
    <xf numFmtId="0" fontId="34" fillId="8" borderId="4" xfId="20" applyFont="1" applyFill="1" applyBorder="1" applyAlignment="1">
      <alignment horizontal="center" vertical="center" shrinkToFit="1"/>
    </xf>
    <xf numFmtId="0" fontId="34" fillId="8" borderId="7" xfId="20" applyFont="1" applyFill="1" applyBorder="1" applyAlignment="1">
      <alignment horizontal="center" vertical="center" shrinkToFit="1"/>
    </xf>
    <xf numFmtId="0" fontId="32" fillId="3" borderId="4" xfId="20" applyFont="1" applyFill="1" applyBorder="1" applyAlignment="1">
      <alignment horizontal="center" vertical="center" shrinkToFit="1"/>
    </xf>
    <xf numFmtId="0" fontId="32" fillId="3" borderId="10" xfId="20" applyFont="1" applyFill="1" applyBorder="1" applyAlignment="1">
      <alignment horizontal="center" vertical="center" shrinkToFit="1"/>
    </xf>
    <xf numFmtId="0" fontId="32" fillId="3" borderId="10" xfId="1" applyFont="1" applyFill="1" applyBorder="1" applyAlignment="1" applyProtection="1">
      <alignment horizontal="center" vertical="center" shrinkToFit="1"/>
    </xf>
    <xf numFmtId="0" fontId="34" fillId="8" borderId="41" xfId="20" applyFont="1" applyFill="1" applyBorder="1" applyAlignment="1">
      <alignment horizontal="center" vertical="center" shrinkToFit="1"/>
    </xf>
    <xf numFmtId="0" fontId="34" fillId="8" borderId="38" xfId="20" applyFont="1" applyFill="1" applyBorder="1" applyAlignment="1">
      <alignment horizontal="center" vertical="center" shrinkToFit="1"/>
    </xf>
    <xf numFmtId="0" fontId="32" fillId="3" borderId="61" xfId="1" applyFont="1" applyFill="1" applyBorder="1" applyAlignment="1" applyProtection="1">
      <alignment horizontal="center" vertical="center" shrinkToFit="1"/>
    </xf>
    <xf numFmtId="0" fontId="32" fillId="3" borderId="36" xfId="1" applyFont="1" applyFill="1" applyBorder="1" applyAlignment="1" applyProtection="1">
      <alignment horizontal="center" vertical="center" shrinkToFit="1"/>
    </xf>
    <xf numFmtId="0" fontId="32" fillId="3" borderId="14" xfId="1" applyFont="1" applyFill="1" applyBorder="1" applyAlignment="1" applyProtection="1">
      <alignment horizontal="center" vertical="center" shrinkToFit="1"/>
    </xf>
    <xf numFmtId="0" fontId="34" fillId="3" borderId="1" xfId="1" applyFont="1" applyFill="1" applyBorder="1" applyAlignment="1" applyProtection="1">
      <alignment horizontal="center" vertical="center" shrinkToFit="1"/>
    </xf>
    <xf numFmtId="0" fontId="32" fillId="3" borderId="1" xfId="1" applyFont="1" applyFill="1" applyBorder="1" applyAlignment="1" applyProtection="1">
      <alignment horizontal="center" vertical="center" shrinkToFit="1"/>
    </xf>
    <xf numFmtId="0" fontId="34" fillId="8" borderId="7" xfId="1" applyFont="1" applyFill="1" applyBorder="1" applyAlignment="1" applyProtection="1">
      <alignment horizontal="center" vertical="center" shrinkToFit="1"/>
    </xf>
    <xf numFmtId="0" fontId="32" fillId="8" borderId="61" xfId="1" applyFont="1" applyFill="1" applyBorder="1" applyAlignment="1" applyProtection="1">
      <alignment horizontal="center" vertical="center" shrinkToFit="1"/>
    </xf>
    <xf numFmtId="0" fontId="32" fillId="8" borderId="14" xfId="1" applyFont="1" applyFill="1" applyBorder="1" applyAlignment="1" applyProtection="1">
      <alignment horizontal="center" vertical="center" shrinkToFit="1"/>
    </xf>
    <xf numFmtId="0" fontId="34" fillId="8" borderId="14" xfId="1" applyFont="1" applyFill="1" applyBorder="1" applyAlignment="1" applyProtection="1">
      <alignment horizontal="center" vertical="center" shrinkToFit="1"/>
    </xf>
    <xf numFmtId="0" fontId="32" fillId="0" borderId="0" xfId="20" applyFont="1" applyFill="1" applyBorder="1" applyAlignment="1">
      <alignment horizontal="center" vertical="center" shrinkToFit="1"/>
    </xf>
    <xf numFmtId="0" fontId="32" fillId="3" borderId="0" xfId="1" applyFont="1" applyFill="1" applyBorder="1" applyAlignment="1" applyProtection="1">
      <alignment horizontal="center" vertical="center" shrinkToFit="1"/>
    </xf>
    <xf numFmtId="0" fontId="34" fillId="0" borderId="51" xfId="1" applyFont="1" applyFill="1" applyBorder="1" applyAlignment="1" applyProtection="1">
      <alignment horizontal="left" vertical="center" shrinkToFit="1"/>
    </xf>
    <xf numFmtId="0" fontId="2" fillId="2" borderId="52" xfId="1" applyFont="1" applyFill="1" applyBorder="1" applyAlignment="1" applyProtection="1">
      <alignment horizontal="center" vertical="top" shrinkToFit="1"/>
    </xf>
    <xf numFmtId="0" fontId="21" fillId="2" borderId="53" xfId="19" applyFont="1" applyFill="1" applyBorder="1" applyAlignment="1">
      <alignment horizontal="center" vertical="center" shrinkToFit="1"/>
    </xf>
    <xf numFmtId="0" fontId="21" fillId="2" borderId="54" xfId="19" applyFont="1" applyFill="1" applyBorder="1" applyAlignment="1">
      <alignment horizontal="center" vertical="center" shrinkToFit="1"/>
    </xf>
    <xf numFmtId="0" fontId="21" fillId="2" borderId="25" xfId="19" applyFont="1" applyFill="1" applyBorder="1" applyAlignment="1">
      <alignment horizontal="center" vertical="center" shrinkToFit="1"/>
    </xf>
    <xf numFmtId="0" fontId="21" fillId="2" borderId="47" xfId="19" applyFont="1" applyFill="1" applyBorder="1" applyAlignment="1">
      <alignment horizontal="center" vertical="center" shrinkToFit="1"/>
    </xf>
    <xf numFmtId="0" fontId="21" fillId="2" borderId="0" xfId="19" applyFont="1" applyFill="1" applyBorder="1" applyAlignment="1">
      <alignment horizontal="center" vertical="center" shrinkToFit="1"/>
    </xf>
    <xf numFmtId="0" fontId="21" fillId="2" borderId="55" xfId="19" applyFont="1" applyFill="1" applyBorder="1" applyAlignment="1">
      <alignment horizontal="center" vertical="center" shrinkToFit="1"/>
    </xf>
    <xf numFmtId="0" fontId="9" fillId="2" borderId="40" xfId="20" applyFont="1" applyFill="1" applyBorder="1" applyAlignment="1">
      <alignment horizontal="left" vertical="center" wrapText="1"/>
    </xf>
    <xf numFmtId="0" fontId="48" fillId="0" borderId="9" xfId="42" applyFont="1" applyBorder="1" applyAlignment="1">
      <alignment horizontal="left" vertical="center" wrapText="1"/>
    </xf>
    <xf numFmtId="49" fontId="9" fillId="2" borderId="9" xfId="20" applyNumberFormat="1" applyFont="1" applyFill="1" applyBorder="1" applyAlignment="1">
      <alignment horizontal="left" vertical="center" shrinkToFit="1"/>
    </xf>
    <xf numFmtId="0" fontId="9" fillId="2" borderId="9" xfId="20" applyNumberFormat="1" applyFont="1" applyFill="1" applyBorder="1" applyAlignment="1">
      <alignment horizontal="center"/>
    </xf>
    <xf numFmtId="49" fontId="9" fillId="2" borderId="9" xfId="20" applyNumberFormat="1" applyFont="1" applyFill="1" applyBorder="1" applyAlignment="1">
      <alignment horizontal="center"/>
    </xf>
    <xf numFmtId="49" fontId="9" fillId="2" borderId="11" xfId="20" applyNumberFormat="1" applyFont="1" applyFill="1" applyBorder="1" applyAlignment="1">
      <alignment horizontal="center"/>
    </xf>
    <xf numFmtId="0" fontId="9" fillId="2" borderId="21" xfId="20" applyFont="1" applyFill="1" applyBorder="1" applyAlignment="1">
      <alignment horizontal="left" vertical="center" wrapText="1"/>
    </xf>
    <xf numFmtId="0" fontId="48" fillId="0" borderId="3" xfId="42" applyFont="1" applyBorder="1" applyAlignment="1">
      <alignment horizontal="left" vertical="center" wrapText="1"/>
    </xf>
    <xf numFmtId="49" fontId="9" fillId="2" borderId="3" xfId="20" applyNumberFormat="1" applyFont="1" applyFill="1" applyBorder="1" applyAlignment="1">
      <alignment horizontal="left" vertical="center" shrinkToFit="1"/>
    </xf>
    <xf numFmtId="0" fontId="9" fillId="2" borderId="3" xfId="20" applyNumberFormat="1" applyFont="1" applyFill="1" applyBorder="1" applyAlignment="1">
      <alignment horizontal="center"/>
    </xf>
    <xf numFmtId="49" fontId="9" fillId="2" borderId="3" xfId="20" applyNumberFormat="1" applyFont="1" applyFill="1" applyBorder="1" applyAlignment="1">
      <alignment horizontal="center"/>
    </xf>
    <xf numFmtId="49" fontId="9" fillId="2" borderId="5" xfId="20" applyNumberFormat="1" applyFont="1" applyFill="1" applyBorder="1" applyAlignment="1">
      <alignment horizontal="center"/>
    </xf>
    <xf numFmtId="0" fontId="38" fillId="2" borderId="39" xfId="20" applyFont="1" applyFill="1" applyBorder="1" applyAlignment="1">
      <alignment horizontal="left" vertical="center" wrapText="1"/>
    </xf>
    <xf numFmtId="0" fontId="38" fillId="0" borderId="1" xfId="42" applyFont="1" applyBorder="1" applyAlignment="1">
      <alignment horizontal="left" vertical="center" wrapText="1"/>
    </xf>
    <xf numFmtId="0" fontId="9" fillId="2" borderId="1" xfId="20" applyFont="1" applyFill="1" applyBorder="1" applyAlignment="1">
      <alignment horizontal="left" vertical="center" shrinkToFit="1"/>
    </xf>
    <xf numFmtId="0" fontId="9" fillId="2" borderId="1" xfId="20" applyFont="1" applyFill="1" applyBorder="1" applyAlignment="1">
      <alignment horizontal="center" shrinkToFit="1"/>
    </xf>
    <xf numFmtId="0" fontId="9" fillId="2" borderId="1" xfId="20" applyFont="1" applyFill="1" applyBorder="1" applyAlignment="1">
      <alignment horizontal="center" vertical="center" shrinkToFit="1"/>
    </xf>
    <xf numFmtId="0" fontId="9" fillId="2" borderId="2" xfId="20" applyFont="1" applyFill="1" applyBorder="1" applyAlignment="1">
      <alignment horizontal="center" vertical="center" shrinkToFit="1"/>
    </xf>
    <xf numFmtId="0" fontId="3" fillId="0" borderId="0" xfId="1" applyFont="1" applyFill="1" applyBorder="1" applyAlignment="1" applyProtection="1">
      <alignment horizontal="center" vertical="top" shrinkToFit="1"/>
    </xf>
    <xf numFmtId="0" fontId="9" fillId="0" borderId="31" xfId="1" applyFont="1" applyFill="1" applyBorder="1" applyAlignment="1" applyProtection="1">
      <alignment horizontal="center" vertical="center" shrinkToFit="1"/>
    </xf>
    <xf numFmtId="177" fontId="14" fillId="8" borderId="15" xfId="1" applyNumberFormat="1" applyFont="1" applyFill="1" applyBorder="1" applyAlignment="1">
      <alignment horizontal="center" vertical="top" wrapText="1"/>
    </xf>
    <xf numFmtId="0" fontId="32" fillId="8" borderId="55" xfId="1" applyFont="1" applyFill="1" applyBorder="1" applyAlignment="1" applyProtection="1">
      <alignment horizontal="center" vertical="center" shrinkToFit="1"/>
    </xf>
    <xf numFmtId="0" fontId="33" fillId="8" borderId="16" xfId="1" applyFont="1" applyFill="1" applyBorder="1" applyAlignment="1" applyProtection="1">
      <alignment vertical="center" shrinkToFit="1"/>
    </xf>
    <xf numFmtId="0" fontId="32" fillId="8" borderId="16" xfId="20" applyFont="1" applyFill="1" applyBorder="1" applyAlignment="1">
      <alignment horizontal="center" vertical="center" shrinkToFit="1"/>
    </xf>
    <xf numFmtId="0" fontId="34" fillId="8" borderId="16" xfId="1" applyFont="1" applyFill="1" applyBorder="1" applyAlignment="1" applyProtection="1">
      <alignment horizontal="center" vertical="center" shrinkToFit="1"/>
    </xf>
    <xf numFmtId="176" fontId="9" fillId="0" borderId="35" xfId="0" applyNumberFormat="1" applyFont="1" applyFill="1" applyBorder="1" applyAlignment="1">
      <alignment horizontal="center" vertical="center" shrinkToFit="1"/>
    </xf>
    <xf numFmtId="0" fontId="34" fillId="3" borderId="7" xfId="15" applyFont="1" applyFill="1" applyBorder="1" applyAlignment="1">
      <alignment horizontal="center" vertical="center" shrinkToFit="1"/>
    </xf>
    <xf numFmtId="177" fontId="14" fillId="9" borderId="6" xfId="1" applyNumberFormat="1" applyFont="1" applyFill="1" applyBorder="1" applyAlignment="1">
      <alignment horizontal="center" vertical="center" wrapText="1"/>
    </xf>
    <xf numFmtId="177" fontId="15" fillId="9" borderId="12" xfId="1" applyNumberFormat="1" applyFont="1" applyFill="1" applyBorder="1" applyAlignment="1">
      <alignment horizontal="center" vertical="top" wrapText="1"/>
    </xf>
    <xf numFmtId="0" fontId="46" fillId="0" borderId="56" xfId="1" applyFont="1" applyFill="1" applyBorder="1" applyAlignment="1">
      <alignment horizontal="center" vertical="center" shrinkToFit="1"/>
    </xf>
    <xf numFmtId="0" fontId="46" fillId="0" borderId="63" xfId="1" applyFont="1" applyFill="1" applyBorder="1" applyAlignment="1">
      <alignment horizontal="center" vertical="center" shrinkToFit="1"/>
    </xf>
    <xf numFmtId="0" fontId="46" fillId="0" borderId="65" xfId="1" applyFont="1" applyFill="1" applyBorder="1" applyAlignment="1">
      <alignment horizontal="center" vertical="center" shrinkToFit="1"/>
    </xf>
    <xf numFmtId="0" fontId="46" fillId="0" borderId="64" xfId="1" applyFont="1" applyFill="1" applyBorder="1" applyAlignment="1">
      <alignment horizontal="center" vertical="center" shrinkToFit="1"/>
    </xf>
    <xf numFmtId="0" fontId="46" fillId="0" borderId="52" xfId="1" applyFont="1" applyFill="1" applyBorder="1" applyAlignment="1">
      <alignment horizontal="center" vertical="center" shrinkToFit="1"/>
    </xf>
    <xf numFmtId="0" fontId="46" fillId="0" borderId="66" xfId="1" applyFont="1" applyFill="1" applyBorder="1" applyAlignment="1">
      <alignment horizontal="center" vertical="center" shrinkToFit="1"/>
    </xf>
  </cellXfs>
  <cellStyles count="44">
    <cellStyle name="Heading" xfId="4" xr:uid="{00000000-0005-0000-0000-000000000000}"/>
    <cellStyle name="Heading1" xfId="5" xr:uid="{00000000-0005-0000-0000-000001000000}"/>
    <cellStyle name="Result" xfId="6" xr:uid="{00000000-0005-0000-0000-000002000000}"/>
    <cellStyle name="Result2" xfId="7" xr:uid="{00000000-0005-0000-0000-000003000000}"/>
    <cellStyle name="一般" xfId="0" builtinId="0"/>
    <cellStyle name="一般 2" xfId="8" xr:uid="{00000000-0005-0000-0000-000005000000}"/>
    <cellStyle name="一般 2 2" xfId="9" xr:uid="{00000000-0005-0000-0000-000006000000}"/>
    <cellStyle name="一般 2 2 2" xfId="18" xr:uid="{00000000-0005-0000-0000-000007000000}"/>
    <cellStyle name="一般 2 2 3" xfId="23" xr:uid="{00000000-0005-0000-0000-000008000000}"/>
    <cellStyle name="一般 2 2 4" xfId="31" xr:uid="{00000000-0005-0000-0000-000009000000}"/>
    <cellStyle name="一般 2 3" xfId="10" xr:uid="{00000000-0005-0000-0000-00000A000000}"/>
    <cellStyle name="一般 2 3 2" xfId="24" xr:uid="{00000000-0005-0000-0000-00000B000000}"/>
    <cellStyle name="一般 2 3 3" xfId="32" xr:uid="{00000000-0005-0000-0000-00000C000000}"/>
    <cellStyle name="一般 2 4" xfId="11" xr:uid="{00000000-0005-0000-0000-00000D000000}"/>
    <cellStyle name="一般 2 4 2" xfId="25" xr:uid="{00000000-0005-0000-0000-00000E000000}"/>
    <cellStyle name="一般 2 4 3" xfId="33" xr:uid="{00000000-0005-0000-0000-00000F000000}"/>
    <cellStyle name="一般 2 5" xfId="3" xr:uid="{00000000-0005-0000-0000-000010000000}"/>
    <cellStyle name="一般 2 5 2" xfId="1" xr:uid="{00000000-0005-0000-0000-000011000000}"/>
    <cellStyle name="一般 2 5 3" xfId="26" xr:uid="{00000000-0005-0000-0000-000012000000}"/>
    <cellStyle name="一般 2 5 4" xfId="34" xr:uid="{00000000-0005-0000-0000-000013000000}"/>
    <cellStyle name="一般 2 6" xfId="22" xr:uid="{00000000-0005-0000-0000-000014000000}"/>
    <cellStyle name="一般 2 7" xfId="21" xr:uid="{00000000-0005-0000-0000-000015000000}"/>
    <cellStyle name="一般 2 8" xfId="42" xr:uid="{00000000-0005-0000-0000-000016000000}"/>
    <cellStyle name="一般 3" xfId="12" xr:uid="{00000000-0005-0000-0000-000017000000}"/>
    <cellStyle name="一般 3 2" xfId="27" xr:uid="{00000000-0005-0000-0000-000018000000}"/>
    <cellStyle name="一般 3 3" xfId="35" xr:uid="{00000000-0005-0000-0000-000019000000}"/>
    <cellStyle name="一般 4" xfId="13" xr:uid="{00000000-0005-0000-0000-00001A000000}"/>
    <cellStyle name="一般 4 2" xfId="28" xr:uid="{00000000-0005-0000-0000-00001B000000}"/>
    <cellStyle name="一般 4 3" xfId="36" xr:uid="{00000000-0005-0000-0000-00001C000000}"/>
    <cellStyle name="一般 5" xfId="14" xr:uid="{00000000-0005-0000-0000-00001D000000}"/>
    <cellStyle name="一般 5 2" xfId="29" xr:uid="{00000000-0005-0000-0000-00001E000000}"/>
    <cellStyle name="一般 5 3" xfId="37" xr:uid="{00000000-0005-0000-0000-00001F000000}"/>
    <cellStyle name="一般 6" xfId="2" xr:uid="{00000000-0005-0000-0000-000020000000}"/>
    <cellStyle name="一般 6 2" xfId="15" xr:uid="{00000000-0005-0000-0000-000021000000}"/>
    <cellStyle name="一般 6 2 2" xfId="20" xr:uid="{00000000-0005-0000-0000-000022000000}"/>
    <cellStyle name="一般 6 3" xfId="16" xr:uid="{00000000-0005-0000-0000-000023000000}"/>
    <cellStyle name="一般 6 4" xfId="30" xr:uid="{00000000-0005-0000-0000-000024000000}"/>
    <cellStyle name="一般 6 5" xfId="38" xr:uid="{00000000-0005-0000-0000-000025000000}"/>
    <cellStyle name="一般 7" xfId="17" xr:uid="{00000000-0005-0000-0000-000026000000}"/>
    <cellStyle name="一般 7 2" xfId="39" xr:uid="{00000000-0005-0000-0000-000027000000}"/>
    <cellStyle name="一般 71" xfId="40" xr:uid="{00000000-0005-0000-0000-000028000000}"/>
    <cellStyle name="一般 8" xfId="19" xr:uid="{00000000-0005-0000-0000-000029000000}"/>
    <cellStyle name="千分位 2" xfId="41" xr:uid="{00000000-0005-0000-0000-00002A000000}"/>
    <cellStyle name="百分比 2" xfId="43" xr:uid="{00000000-0005-0000-0000-00002B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D2C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55"/>
  <sheetViews>
    <sheetView view="pageBreakPreview" topLeftCell="A4" zoomScale="106" zoomScaleNormal="100" zoomScaleSheetLayoutView="106" workbookViewId="0">
      <selection activeCell="G15" sqref="G15:G44"/>
    </sheetView>
  </sheetViews>
  <sheetFormatPr defaultColWidth="8.875" defaultRowHeight="21" customHeight="1"/>
  <cols>
    <col min="1" max="1" width="8.625" style="5" customWidth="1"/>
    <col min="2" max="2" width="10.625" style="6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8" customWidth="1"/>
    <col min="17" max="16384" width="8.875" style="1"/>
  </cols>
  <sheetData>
    <row r="1" spans="1:32" s="2" customFormat="1" ht="21" customHeight="1" thickBot="1">
      <c r="A1" s="264" t="s">
        <v>142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1"/>
      <c r="R1" s="1"/>
      <c r="S1" s="1"/>
      <c r="T1" s="1"/>
      <c r="U1" s="1"/>
      <c r="V1" s="1"/>
      <c r="W1" s="1"/>
    </row>
    <row r="2" spans="1:32" s="65" customFormat="1" ht="23.25" customHeight="1">
      <c r="A2" s="63" t="s">
        <v>45</v>
      </c>
      <c r="B2" s="268" t="s">
        <v>46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64"/>
      <c r="R2" s="64"/>
      <c r="S2" s="64"/>
      <c r="T2" s="64"/>
      <c r="U2" s="64"/>
      <c r="V2" s="64"/>
    </row>
    <row r="3" spans="1:32" s="65" customFormat="1" ht="23.25" customHeight="1" thickBot="1">
      <c r="A3" s="66" t="s">
        <v>47</v>
      </c>
      <c r="B3" s="270" t="s">
        <v>64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1"/>
      <c r="Q3" s="64"/>
      <c r="R3" s="64"/>
      <c r="S3" s="64"/>
      <c r="T3" s="64"/>
      <c r="U3" s="64"/>
      <c r="V3" s="64"/>
    </row>
    <row r="4" spans="1:32" s="2" customFormat="1" ht="27.6" customHeight="1" thickBot="1">
      <c r="A4" s="26" t="s">
        <v>0</v>
      </c>
      <c r="B4" s="27" t="s">
        <v>1</v>
      </c>
      <c r="C4" s="265" t="s">
        <v>2</v>
      </c>
      <c r="D4" s="266"/>
      <c r="E4" s="265" t="s">
        <v>3</v>
      </c>
      <c r="F4" s="267"/>
      <c r="G4" s="28" t="s">
        <v>4</v>
      </c>
      <c r="H4" s="29" t="s">
        <v>5</v>
      </c>
      <c r="I4" s="62" t="s">
        <v>9</v>
      </c>
      <c r="J4" s="30" t="s">
        <v>10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1" t="s">
        <v>16</v>
      </c>
      <c r="Q4" s="1"/>
      <c r="R4" s="292"/>
      <c r="S4" s="7"/>
      <c r="T4" s="289"/>
      <c r="U4" s="7"/>
      <c r="V4" s="289"/>
      <c r="W4" s="285"/>
      <c r="X4" s="7"/>
      <c r="Y4" s="287"/>
      <c r="Z4" s="288"/>
      <c r="AA4" s="288"/>
      <c r="AB4" s="288"/>
      <c r="AC4" s="288"/>
      <c r="AD4" s="288"/>
      <c r="AE4" s="288"/>
      <c r="AF4" s="282"/>
    </row>
    <row r="5" spans="1:32" ht="18" customHeight="1">
      <c r="A5" s="155">
        <v>44109</v>
      </c>
      <c r="B5" s="283" t="s">
        <v>40</v>
      </c>
      <c r="C5" s="156" t="s">
        <v>169</v>
      </c>
      <c r="D5" s="276" t="s">
        <v>53</v>
      </c>
      <c r="E5" s="156" t="s">
        <v>170</v>
      </c>
      <c r="F5" s="277" t="s">
        <v>52</v>
      </c>
      <c r="G5" s="277" t="s">
        <v>359</v>
      </c>
      <c r="H5" s="157" t="s">
        <v>155</v>
      </c>
      <c r="I5" s="290" t="s">
        <v>44</v>
      </c>
      <c r="J5" s="284">
        <v>5.3</v>
      </c>
      <c r="K5" s="274">
        <v>2.2000000000000002</v>
      </c>
      <c r="L5" s="274">
        <v>1.5</v>
      </c>
      <c r="M5" s="274">
        <v>1</v>
      </c>
      <c r="N5" s="274"/>
      <c r="O5" s="274">
        <v>2.2999999999999998</v>
      </c>
      <c r="P5" s="275">
        <f>J5*70+K5*75+L5*25+M5*60+N5*120+O5*45</f>
        <v>737</v>
      </c>
      <c r="R5" s="293"/>
      <c r="T5" s="289"/>
      <c r="V5" s="289"/>
      <c r="W5" s="286"/>
      <c r="X5" s="4"/>
      <c r="Y5" s="287"/>
      <c r="Z5" s="288"/>
      <c r="AA5" s="288"/>
      <c r="AB5" s="288"/>
      <c r="AC5" s="288"/>
      <c r="AD5" s="288"/>
      <c r="AE5" s="288"/>
      <c r="AF5" s="282"/>
    </row>
    <row r="6" spans="1:32" ht="18" customHeight="1">
      <c r="A6" s="219" t="s">
        <v>23</v>
      </c>
      <c r="B6" s="278"/>
      <c r="C6" s="159" t="s">
        <v>257</v>
      </c>
      <c r="D6" s="276"/>
      <c r="E6" s="160" t="s">
        <v>256</v>
      </c>
      <c r="F6" s="278"/>
      <c r="G6" s="278"/>
      <c r="H6" s="161" t="s">
        <v>156</v>
      </c>
      <c r="I6" s="291"/>
      <c r="J6" s="251"/>
      <c r="K6" s="245"/>
      <c r="L6" s="245"/>
      <c r="M6" s="245"/>
      <c r="N6" s="245"/>
      <c r="O6" s="245"/>
      <c r="P6" s="252" t="e">
        <v>#VALUE!</v>
      </c>
      <c r="R6" s="3"/>
      <c r="T6" s="3"/>
      <c r="V6" s="3"/>
      <c r="W6" s="3"/>
    </row>
    <row r="7" spans="1:32" ht="18" customHeight="1">
      <c r="A7" s="162">
        <f>A5+1</f>
        <v>44110</v>
      </c>
      <c r="B7" s="272" t="s">
        <v>8</v>
      </c>
      <c r="C7" s="156" t="s">
        <v>171</v>
      </c>
      <c r="D7" s="277" t="s">
        <v>53</v>
      </c>
      <c r="E7" s="156" t="s">
        <v>172</v>
      </c>
      <c r="F7" s="279" t="s">
        <v>56</v>
      </c>
      <c r="G7" s="279" t="s">
        <v>351</v>
      </c>
      <c r="H7" s="163" t="s">
        <v>194</v>
      </c>
      <c r="I7" s="280" t="s">
        <v>147</v>
      </c>
      <c r="J7" s="251">
        <v>5.2</v>
      </c>
      <c r="K7" s="245">
        <v>1.8</v>
      </c>
      <c r="L7" s="245">
        <v>1.3</v>
      </c>
      <c r="M7" s="245"/>
      <c r="N7" s="245">
        <v>1</v>
      </c>
      <c r="O7" s="245">
        <v>2.6</v>
      </c>
      <c r="P7" s="254">
        <f>J7*70+K7*75+L7*25+M7*60+N7*120+O7*45</f>
        <v>768.5</v>
      </c>
      <c r="R7" s="3"/>
      <c r="V7" s="3"/>
      <c r="W7" s="3"/>
    </row>
    <row r="8" spans="1:32" s="4" customFormat="1" ht="18" customHeight="1">
      <c r="A8" s="158" t="s">
        <v>131</v>
      </c>
      <c r="B8" s="273"/>
      <c r="C8" s="159" t="s">
        <v>204</v>
      </c>
      <c r="D8" s="278"/>
      <c r="E8" s="159" t="s">
        <v>207</v>
      </c>
      <c r="F8" s="277"/>
      <c r="G8" s="278"/>
      <c r="H8" s="159" t="s">
        <v>244</v>
      </c>
      <c r="I8" s="281"/>
      <c r="J8" s="251"/>
      <c r="K8" s="245"/>
      <c r="L8" s="245"/>
      <c r="M8" s="245"/>
      <c r="N8" s="245"/>
      <c r="O8" s="245"/>
      <c r="P8" s="252" t="e">
        <v>#VALUE!</v>
      </c>
      <c r="R8" s="21"/>
    </row>
    <row r="9" spans="1:32" ht="18" customHeight="1">
      <c r="A9" s="164">
        <f>A7+1</f>
        <v>44111</v>
      </c>
      <c r="B9" s="272" t="s">
        <v>39</v>
      </c>
      <c r="C9" s="156" t="s">
        <v>157</v>
      </c>
      <c r="D9" s="279" t="s">
        <v>56</v>
      </c>
      <c r="E9" s="184" t="s">
        <v>158</v>
      </c>
      <c r="F9" s="279" t="s">
        <v>63</v>
      </c>
      <c r="G9" s="279" t="s">
        <v>360</v>
      </c>
      <c r="H9" s="156" t="s">
        <v>159</v>
      </c>
      <c r="I9" s="280"/>
      <c r="J9" s="251">
        <v>5.5</v>
      </c>
      <c r="K9" s="245">
        <v>2.5</v>
      </c>
      <c r="L9" s="245">
        <v>1.3</v>
      </c>
      <c r="M9" s="245"/>
      <c r="N9" s="245"/>
      <c r="O9" s="245">
        <v>2.7</v>
      </c>
      <c r="P9" s="254">
        <f>J9*70+K9*75+L9*25+M9*60+N9*120+O9*45</f>
        <v>726.5</v>
      </c>
      <c r="R9" s="22"/>
    </row>
    <row r="10" spans="1:32" s="4" customFormat="1" ht="18" customHeight="1">
      <c r="A10" s="158" t="s">
        <v>66</v>
      </c>
      <c r="B10" s="273"/>
      <c r="C10" s="160" t="s">
        <v>205</v>
      </c>
      <c r="D10" s="278"/>
      <c r="E10" s="185" t="s">
        <v>208</v>
      </c>
      <c r="F10" s="278"/>
      <c r="G10" s="278"/>
      <c r="H10" s="159" t="s">
        <v>245</v>
      </c>
      <c r="I10" s="281"/>
      <c r="J10" s="251"/>
      <c r="K10" s="245"/>
      <c r="L10" s="245"/>
      <c r="M10" s="245"/>
      <c r="N10" s="245"/>
      <c r="O10" s="245"/>
      <c r="P10" s="252" t="e">
        <v>#VALUE!</v>
      </c>
      <c r="V10" s="9"/>
      <c r="W10" s="9"/>
    </row>
    <row r="11" spans="1:32" ht="18" customHeight="1">
      <c r="A11" s="164">
        <f>A9+1</f>
        <v>44112</v>
      </c>
      <c r="B11" s="272" t="s">
        <v>143</v>
      </c>
      <c r="C11" s="156" t="s">
        <v>61</v>
      </c>
      <c r="D11" s="279" t="s">
        <v>53</v>
      </c>
      <c r="E11" s="163" t="s">
        <v>173</v>
      </c>
      <c r="F11" s="279" t="s">
        <v>52</v>
      </c>
      <c r="G11" s="279" t="s">
        <v>352</v>
      </c>
      <c r="H11" s="156" t="s">
        <v>195</v>
      </c>
      <c r="I11" s="280" t="s">
        <v>44</v>
      </c>
      <c r="J11" s="251">
        <v>5.0999999999999996</v>
      </c>
      <c r="K11" s="245">
        <v>2.4</v>
      </c>
      <c r="L11" s="245">
        <v>1.4</v>
      </c>
      <c r="M11" s="245">
        <v>1</v>
      </c>
      <c r="N11" s="245"/>
      <c r="O11" s="245">
        <v>2.2999999999999998</v>
      </c>
      <c r="P11" s="254">
        <f t="shared" ref="P11" si="0">J11*70+K11*75+L11*25+M11*60+N11*120+O11*45</f>
        <v>735.5</v>
      </c>
      <c r="R11" s="3"/>
      <c r="S11" s="7"/>
      <c r="T11" s="7"/>
      <c r="U11" s="3"/>
      <c r="V11" s="3"/>
      <c r="W11" s="3"/>
    </row>
    <row r="12" spans="1:32" s="5" customFormat="1" ht="18" customHeight="1">
      <c r="A12" s="158" t="s">
        <v>132</v>
      </c>
      <c r="B12" s="273"/>
      <c r="C12" s="159" t="s">
        <v>206</v>
      </c>
      <c r="D12" s="278"/>
      <c r="E12" s="159" t="s">
        <v>209</v>
      </c>
      <c r="F12" s="278"/>
      <c r="G12" s="278"/>
      <c r="H12" s="159" t="s">
        <v>246</v>
      </c>
      <c r="I12" s="281"/>
      <c r="J12" s="251"/>
      <c r="K12" s="245"/>
      <c r="L12" s="245"/>
      <c r="M12" s="245"/>
      <c r="N12" s="245"/>
      <c r="O12" s="245"/>
      <c r="P12" s="252" t="e">
        <v>#VALUE!</v>
      </c>
      <c r="R12" s="7"/>
      <c r="S12" s="289"/>
      <c r="T12" s="4"/>
      <c r="U12" s="10"/>
      <c r="V12" s="10"/>
      <c r="W12" s="10"/>
    </row>
    <row r="13" spans="1:32" ht="18" customHeight="1">
      <c r="A13" s="165">
        <f>A11+1</f>
        <v>44113</v>
      </c>
      <c r="B13" s="258" t="s">
        <v>149</v>
      </c>
      <c r="C13" s="259"/>
      <c r="D13" s="259"/>
      <c r="E13" s="259"/>
      <c r="F13" s="259"/>
      <c r="G13" s="259"/>
      <c r="H13" s="259"/>
      <c r="I13" s="260"/>
      <c r="J13" s="251"/>
      <c r="K13" s="245"/>
      <c r="L13" s="245"/>
      <c r="M13" s="245"/>
      <c r="N13" s="245"/>
      <c r="O13" s="245"/>
      <c r="P13" s="252"/>
      <c r="R13" s="4"/>
      <c r="S13" s="289"/>
      <c r="T13" s="3"/>
      <c r="U13" s="3"/>
      <c r="V13" s="3"/>
      <c r="W13" s="3"/>
    </row>
    <row r="14" spans="1:32" s="4" customFormat="1" ht="18" customHeight="1" thickBot="1">
      <c r="A14" s="166" t="s">
        <v>133</v>
      </c>
      <c r="B14" s="261"/>
      <c r="C14" s="262"/>
      <c r="D14" s="262"/>
      <c r="E14" s="262"/>
      <c r="F14" s="262"/>
      <c r="G14" s="262"/>
      <c r="H14" s="262"/>
      <c r="I14" s="263"/>
      <c r="J14" s="294"/>
      <c r="K14" s="246"/>
      <c r="L14" s="246"/>
      <c r="M14" s="246"/>
      <c r="N14" s="246"/>
      <c r="O14" s="246"/>
      <c r="P14" s="253"/>
      <c r="R14" s="7"/>
      <c r="U14" s="9"/>
      <c r="V14" s="9"/>
      <c r="W14" s="9"/>
    </row>
    <row r="15" spans="1:32" ht="18" customHeight="1">
      <c r="A15" s="191">
        <f>A13+3</f>
        <v>44116</v>
      </c>
      <c r="B15" s="296" t="s">
        <v>48</v>
      </c>
      <c r="C15" s="192" t="s">
        <v>67</v>
      </c>
      <c r="D15" s="255" t="s">
        <v>53</v>
      </c>
      <c r="E15" s="192" t="s">
        <v>174</v>
      </c>
      <c r="F15" s="255" t="s">
        <v>52</v>
      </c>
      <c r="G15" s="295" t="s">
        <v>361</v>
      </c>
      <c r="H15" s="176" t="s">
        <v>60</v>
      </c>
      <c r="I15" s="299" t="s">
        <v>17</v>
      </c>
      <c r="J15" s="251">
        <v>5.3</v>
      </c>
      <c r="K15" s="245">
        <v>2.2000000000000002</v>
      </c>
      <c r="L15" s="245">
        <v>1.2</v>
      </c>
      <c r="M15" s="245">
        <v>1</v>
      </c>
      <c r="N15" s="245"/>
      <c r="O15" s="245">
        <v>2</v>
      </c>
      <c r="P15" s="254">
        <f t="shared" ref="P15:P43" si="1">J15*70+K15*75+L15*25+M15*60+N15*120+O15*45</f>
        <v>716</v>
      </c>
      <c r="R15" s="4"/>
      <c r="U15" s="3"/>
      <c r="V15" s="3"/>
      <c r="W15" s="3"/>
    </row>
    <row r="16" spans="1:32" s="4" customFormat="1" ht="18" customHeight="1">
      <c r="A16" s="193" t="s">
        <v>18</v>
      </c>
      <c r="B16" s="297"/>
      <c r="C16" s="177" t="s">
        <v>210</v>
      </c>
      <c r="D16" s="256"/>
      <c r="E16" s="177" t="s">
        <v>211</v>
      </c>
      <c r="F16" s="256"/>
      <c r="G16" s="256"/>
      <c r="H16" s="178" t="s">
        <v>154</v>
      </c>
      <c r="I16" s="300"/>
      <c r="J16" s="251"/>
      <c r="K16" s="245"/>
      <c r="L16" s="245"/>
      <c r="M16" s="245"/>
      <c r="N16" s="245"/>
      <c r="O16" s="245"/>
      <c r="P16" s="252" t="e">
        <v>#VALUE!</v>
      </c>
    </row>
    <row r="17" spans="1:23" ht="18" customHeight="1">
      <c r="A17" s="179">
        <f>A15+1</f>
        <v>44117</v>
      </c>
      <c r="B17" s="298" t="s">
        <v>8</v>
      </c>
      <c r="C17" s="194" t="s">
        <v>175</v>
      </c>
      <c r="D17" s="257" t="s">
        <v>54</v>
      </c>
      <c r="E17" s="180" t="s">
        <v>176</v>
      </c>
      <c r="F17" s="257" t="s">
        <v>55</v>
      </c>
      <c r="G17" s="257" t="s">
        <v>353</v>
      </c>
      <c r="H17" s="180" t="s">
        <v>197</v>
      </c>
      <c r="I17" s="299"/>
      <c r="J17" s="251">
        <v>5.5</v>
      </c>
      <c r="K17" s="245">
        <v>2.4</v>
      </c>
      <c r="L17" s="245">
        <v>1.8</v>
      </c>
      <c r="M17" s="245"/>
      <c r="N17" s="245"/>
      <c r="O17" s="245">
        <v>2.1</v>
      </c>
      <c r="P17" s="254">
        <f t="shared" si="1"/>
        <v>704.5</v>
      </c>
      <c r="S17" s="23"/>
    </row>
    <row r="18" spans="1:23" s="4" customFormat="1" ht="18" customHeight="1">
      <c r="A18" s="193" t="s">
        <v>19</v>
      </c>
      <c r="B18" s="297"/>
      <c r="C18" s="195" t="s">
        <v>213</v>
      </c>
      <c r="D18" s="256"/>
      <c r="E18" s="177" t="s">
        <v>212</v>
      </c>
      <c r="F18" s="256"/>
      <c r="G18" s="256"/>
      <c r="H18" s="196" t="s">
        <v>247</v>
      </c>
      <c r="I18" s="300"/>
      <c r="J18" s="251"/>
      <c r="K18" s="245"/>
      <c r="L18" s="245"/>
      <c r="M18" s="245"/>
      <c r="N18" s="245"/>
      <c r="O18" s="245"/>
      <c r="P18" s="252" t="e">
        <v>#VALUE!</v>
      </c>
      <c r="S18" s="5"/>
    </row>
    <row r="19" spans="1:23" ht="18" customHeight="1">
      <c r="A19" s="181">
        <f>A17+1</f>
        <v>44118</v>
      </c>
      <c r="B19" s="301" t="s">
        <v>134</v>
      </c>
      <c r="C19" s="175" t="s">
        <v>160</v>
      </c>
      <c r="D19" s="257" t="s">
        <v>52</v>
      </c>
      <c r="E19" s="184" t="s">
        <v>161</v>
      </c>
      <c r="F19" s="257" t="s">
        <v>53</v>
      </c>
      <c r="G19" s="303" t="s">
        <v>362</v>
      </c>
      <c r="H19" s="194" t="s">
        <v>62</v>
      </c>
      <c r="I19" s="299"/>
      <c r="J19" s="251">
        <v>5.5</v>
      </c>
      <c r="K19" s="245">
        <v>2.5</v>
      </c>
      <c r="L19" s="245">
        <v>1.5</v>
      </c>
      <c r="M19" s="245"/>
      <c r="N19" s="245"/>
      <c r="O19" s="245">
        <v>2</v>
      </c>
      <c r="P19" s="254">
        <f t="shared" si="1"/>
        <v>700</v>
      </c>
      <c r="R19" s="54"/>
    </row>
    <row r="20" spans="1:23" ht="18" customHeight="1">
      <c r="A20" s="193" t="s">
        <v>20</v>
      </c>
      <c r="B20" s="304"/>
      <c r="C20" s="195" t="s">
        <v>214</v>
      </c>
      <c r="D20" s="256"/>
      <c r="E20" s="220" t="s">
        <v>215</v>
      </c>
      <c r="F20" s="256"/>
      <c r="G20" s="303"/>
      <c r="H20" s="177" t="s">
        <v>248</v>
      </c>
      <c r="I20" s="300"/>
      <c r="J20" s="251"/>
      <c r="K20" s="245"/>
      <c r="L20" s="245"/>
      <c r="M20" s="245"/>
      <c r="N20" s="245"/>
      <c r="O20" s="245"/>
      <c r="P20" s="252" t="e">
        <v>#VALUE!</v>
      </c>
      <c r="R20" s="56"/>
    </row>
    <row r="21" spans="1:23" ht="17.649999999999999" customHeight="1">
      <c r="A21" s="181">
        <f>A19+1</f>
        <v>44119</v>
      </c>
      <c r="B21" s="301" t="s">
        <v>144</v>
      </c>
      <c r="C21" s="180" t="s">
        <v>168</v>
      </c>
      <c r="D21" s="257" t="s">
        <v>53</v>
      </c>
      <c r="E21" s="180" t="s">
        <v>178</v>
      </c>
      <c r="F21" s="257" t="s">
        <v>54</v>
      </c>
      <c r="G21" s="257" t="s">
        <v>354</v>
      </c>
      <c r="H21" s="180" t="s">
        <v>198</v>
      </c>
      <c r="I21" s="299" t="s">
        <v>44</v>
      </c>
      <c r="J21" s="251">
        <v>5.3</v>
      </c>
      <c r="K21" s="245">
        <v>2</v>
      </c>
      <c r="L21" s="245">
        <v>1.4</v>
      </c>
      <c r="M21" s="245">
        <v>1</v>
      </c>
      <c r="N21" s="245"/>
      <c r="O21" s="245">
        <v>2.2999999999999998</v>
      </c>
      <c r="P21" s="254">
        <f t="shared" ref="P21" si="2">J21*70+K21*75+L21*25+M21*60+N21*120+O21*45</f>
        <v>719.5</v>
      </c>
      <c r="R21" s="57"/>
      <c r="S21" s="24"/>
    </row>
    <row r="22" spans="1:23" s="4" customFormat="1" ht="17.649999999999999" customHeight="1">
      <c r="A22" s="193" t="s">
        <v>21</v>
      </c>
      <c r="B22" s="302"/>
      <c r="C22" s="177" t="s">
        <v>218</v>
      </c>
      <c r="D22" s="256"/>
      <c r="E22" s="177" t="s">
        <v>216</v>
      </c>
      <c r="F22" s="256"/>
      <c r="G22" s="256"/>
      <c r="H22" s="177" t="s">
        <v>249</v>
      </c>
      <c r="I22" s="300"/>
      <c r="J22" s="251"/>
      <c r="K22" s="245"/>
      <c r="L22" s="245"/>
      <c r="M22" s="245"/>
      <c r="N22" s="245"/>
      <c r="O22" s="245"/>
      <c r="P22" s="252" t="e">
        <v>#VALUE!</v>
      </c>
      <c r="S22" s="25"/>
    </row>
    <row r="23" spans="1:23" ht="17.649999999999999" customHeight="1">
      <c r="A23" s="181">
        <f>A21+1</f>
        <v>44120</v>
      </c>
      <c r="B23" s="306" t="s">
        <v>8</v>
      </c>
      <c r="C23" s="176" t="s">
        <v>177</v>
      </c>
      <c r="D23" s="308" t="s">
        <v>53</v>
      </c>
      <c r="E23" s="175" t="s">
        <v>179</v>
      </c>
      <c r="F23" s="308" t="s">
        <v>52</v>
      </c>
      <c r="G23" s="257" t="s">
        <v>355</v>
      </c>
      <c r="H23" s="180" t="s">
        <v>196</v>
      </c>
      <c r="I23" s="311"/>
      <c r="J23" s="245">
        <v>5.4</v>
      </c>
      <c r="K23" s="245">
        <v>2.2000000000000002</v>
      </c>
      <c r="L23" s="245">
        <v>2</v>
      </c>
      <c r="M23" s="245"/>
      <c r="N23" s="245"/>
      <c r="O23" s="245">
        <v>2.4</v>
      </c>
      <c r="P23" s="252">
        <f t="shared" ref="P23" si="3">J23*70+K23*75+L23*25+M23*60+N23*120+O23*45</f>
        <v>701</v>
      </c>
      <c r="T23" s="54"/>
      <c r="U23" s="227"/>
      <c r="V23" s="54"/>
      <c r="W23" s="227"/>
    </row>
    <row r="24" spans="1:23" s="4" customFormat="1" ht="17.649999999999999" customHeight="1" thickBot="1">
      <c r="A24" s="198" t="s">
        <v>7</v>
      </c>
      <c r="B24" s="307"/>
      <c r="C24" s="182" t="s">
        <v>219</v>
      </c>
      <c r="D24" s="309"/>
      <c r="E24" s="199" t="s">
        <v>217</v>
      </c>
      <c r="F24" s="309"/>
      <c r="G24" s="310"/>
      <c r="H24" s="183" t="s">
        <v>250</v>
      </c>
      <c r="I24" s="312"/>
      <c r="J24" s="246"/>
      <c r="K24" s="246"/>
      <c r="L24" s="246"/>
      <c r="M24" s="246"/>
      <c r="N24" s="246"/>
      <c r="O24" s="246"/>
      <c r="P24" s="253" t="e">
        <v>#VALUE!</v>
      </c>
      <c r="T24" s="150"/>
      <c r="U24" s="227"/>
      <c r="V24" s="55"/>
      <c r="W24" s="227"/>
    </row>
    <row r="25" spans="1:23" ht="17.649999999999999" customHeight="1">
      <c r="A25" s="200">
        <f>A23+3</f>
        <v>44123</v>
      </c>
      <c r="B25" s="345" t="s">
        <v>40</v>
      </c>
      <c r="C25" s="201" t="s">
        <v>180</v>
      </c>
      <c r="D25" s="331" t="s">
        <v>52</v>
      </c>
      <c r="E25" s="202" t="s">
        <v>181</v>
      </c>
      <c r="F25" s="346" t="s">
        <v>52</v>
      </c>
      <c r="G25" s="346" t="s">
        <v>363</v>
      </c>
      <c r="H25" s="203" t="s">
        <v>152</v>
      </c>
      <c r="I25" s="347" t="s">
        <v>44</v>
      </c>
      <c r="J25" s="305">
        <v>5.2</v>
      </c>
      <c r="K25" s="247">
        <v>2.2000000000000002</v>
      </c>
      <c r="L25" s="247">
        <v>1.4</v>
      </c>
      <c r="M25" s="247">
        <v>1</v>
      </c>
      <c r="N25" s="247"/>
      <c r="O25" s="247">
        <v>2.2000000000000002</v>
      </c>
      <c r="P25" s="254">
        <f t="shared" si="1"/>
        <v>723</v>
      </c>
    </row>
    <row r="26" spans="1:23" s="4" customFormat="1" ht="17.649999999999999" customHeight="1">
      <c r="A26" s="204" t="s">
        <v>18</v>
      </c>
      <c r="B26" s="329"/>
      <c r="C26" s="205" t="s">
        <v>220</v>
      </c>
      <c r="D26" s="330"/>
      <c r="E26" s="206" t="s">
        <v>221</v>
      </c>
      <c r="F26" s="330"/>
      <c r="G26" s="330"/>
      <c r="H26" s="207" t="s">
        <v>153</v>
      </c>
      <c r="I26" s="344"/>
      <c r="J26" s="251"/>
      <c r="K26" s="245"/>
      <c r="L26" s="245"/>
      <c r="M26" s="245"/>
      <c r="N26" s="245"/>
      <c r="O26" s="245"/>
      <c r="P26" s="252" t="e">
        <v>#VALUE!</v>
      </c>
    </row>
    <row r="27" spans="1:23" ht="17.649999999999999" customHeight="1">
      <c r="A27" s="208">
        <f>A25+1</f>
        <v>44124</v>
      </c>
      <c r="B27" s="321" t="s">
        <v>8</v>
      </c>
      <c r="C27" s="202" t="s">
        <v>182</v>
      </c>
      <c r="D27" s="331" t="s">
        <v>53</v>
      </c>
      <c r="E27" s="209" t="s">
        <v>183</v>
      </c>
      <c r="F27" s="323" t="s">
        <v>56</v>
      </c>
      <c r="G27" s="323" t="s">
        <v>356</v>
      </c>
      <c r="H27" s="210" t="s">
        <v>199</v>
      </c>
      <c r="I27" s="337" t="s">
        <v>148</v>
      </c>
      <c r="J27" s="251">
        <v>5.2</v>
      </c>
      <c r="K27" s="245">
        <v>2</v>
      </c>
      <c r="L27" s="245">
        <v>1.4</v>
      </c>
      <c r="M27" s="245"/>
      <c r="N27" s="245">
        <v>1</v>
      </c>
      <c r="O27" s="245">
        <v>2.2000000000000002</v>
      </c>
      <c r="P27" s="254">
        <f t="shared" si="1"/>
        <v>768</v>
      </c>
      <c r="T27" s="54"/>
      <c r="U27" s="227"/>
      <c r="V27" s="54"/>
      <c r="W27" s="227"/>
    </row>
    <row r="28" spans="1:23" s="4" customFormat="1" ht="17.649999999999999" customHeight="1">
      <c r="A28" s="204" t="s">
        <v>19</v>
      </c>
      <c r="B28" s="329"/>
      <c r="C28" s="211" t="s">
        <v>222</v>
      </c>
      <c r="D28" s="330"/>
      <c r="E28" s="212" t="s">
        <v>223</v>
      </c>
      <c r="F28" s="330"/>
      <c r="G28" s="330"/>
      <c r="H28" s="213" t="s">
        <v>251</v>
      </c>
      <c r="I28" s="338"/>
      <c r="J28" s="251"/>
      <c r="K28" s="245"/>
      <c r="L28" s="245"/>
      <c r="M28" s="245"/>
      <c r="N28" s="245"/>
      <c r="O28" s="245"/>
      <c r="P28" s="252" t="e">
        <v>#VALUE!</v>
      </c>
      <c r="T28" s="55"/>
      <c r="U28" s="227"/>
      <c r="V28" s="81"/>
      <c r="W28" s="227"/>
    </row>
    <row r="29" spans="1:23" ht="17.649999999999999" customHeight="1">
      <c r="A29" s="214">
        <f>A27+1</f>
        <v>44125</v>
      </c>
      <c r="B29" s="321" t="s">
        <v>39</v>
      </c>
      <c r="C29" s="202" t="s">
        <v>162</v>
      </c>
      <c r="D29" s="331" t="s">
        <v>52</v>
      </c>
      <c r="E29" s="184" t="s">
        <v>163</v>
      </c>
      <c r="F29" s="327" t="s">
        <v>63</v>
      </c>
      <c r="G29" s="323" t="s">
        <v>360</v>
      </c>
      <c r="H29" s="209" t="s">
        <v>164</v>
      </c>
      <c r="I29" s="332"/>
      <c r="J29" s="251">
        <v>5.5</v>
      </c>
      <c r="K29" s="245">
        <v>2.4</v>
      </c>
      <c r="L29" s="245">
        <v>1.5</v>
      </c>
      <c r="M29" s="245"/>
      <c r="N29" s="245"/>
      <c r="O29" s="245">
        <v>2.5</v>
      </c>
      <c r="P29" s="254">
        <f t="shared" si="1"/>
        <v>715</v>
      </c>
      <c r="R29" s="7"/>
    </row>
    <row r="30" spans="1:23" s="4" customFormat="1" ht="17.649999999999999" customHeight="1">
      <c r="A30" s="204" t="s">
        <v>20</v>
      </c>
      <c r="B30" s="329"/>
      <c r="C30" s="206" t="s">
        <v>225</v>
      </c>
      <c r="D30" s="330"/>
      <c r="E30" s="185" t="s">
        <v>224</v>
      </c>
      <c r="F30" s="344"/>
      <c r="G30" s="330"/>
      <c r="H30" s="206" t="s">
        <v>252</v>
      </c>
      <c r="I30" s="333"/>
      <c r="J30" s="251"/>
      <c r="K30" s="245"/>
      <c r="L30" s="245"/>
      <c r="M30" s="245"/>
      <c r="N30" s="245"/>
      <c r="O30" s="245"/>
      <c r="P30" s="252" t="e">
        <v>#VALUE!</v>
      </c>
      <c r="S30" s="7"/>
    </row>
    <row r="31" spans="1:23" ht="17.649999999999999" customHeight="1">
      <c r="A31" s="214">
        <f>A29+1</f>
        <v>44126</v>
      </c>
      <c r="B31" s="321" t="s">
        <v>145</v>
      </c>
      <c r="C31" s="202" t="s">
        <v>167</v>
      </c>
      <c r="D31" s="323" t="s">
        <v>56</v>
      </c>
      <c r="E31" s="202" t="s">
        <v>184</v>
      </c>
      <c r="F31" s="331" t="s">
        <v>52</v>
      </c>
      <c r="G31" s="323" t="s">
        <v>352</v>
      </c>
      <c r="H31" s="209" t="s">
        <v>200</v>
      </c>
      <c r="I31" s="332" t="s">
        <v>44</v>
      </c>
      <c r="J31" s="245">
        <v>5.2</v>
      </c>
      <c r="K31" s="245">
        <v>2.1</v>
      </c>
      <c r="L31" s="245">
        <v>1.6</v>
      </c>
      <c r="M31" s="245">
        <v>1</v>
      </c>
      <c r="N31" s="245"/>
      <c r="O31" s="245">
        <v>2.2999999999999998</v>
      </c>
      <c r="P31" s="254">
        <f t="shared" si="1"/>
        <v>725</v>
      </c>
      <c r="S31" s="11"/>
    </row>
    <row r="32" spans="1:23" s="12" customFormat="1" ht="17.649999999999999" customHeight="1">
      <c r="A32" s="204" t="s">
        <v>41</v>
      </c>
      <c r="B32" s="329"/>
      <c r="C32" s="206" t="s">
        <v>226</v>
      </c>
      <c r="D32" s="330"/>
      <c r="E32" s="206" t="s">
        <v>227</v>
      </c>
      <c r="F32" s="331"/>
      <c r="G32" s="330"/>
      <c r="H32" s="206" t="s">
        <v>253</v>
      </c>
      <c r="I32" s="333"/>
      <c r="J32" s="245"/>
      <c r="K32" s="245"/>
      <c r="L32" s="245"/>
      <c r="M32" s="245"/>
      <c r="N32" s="245"/>
      <c r="O32" s="245"/>
      <c r="P32" s="252" t="e">
        <v>#VALUE!</v>
      </c>
    </row>
    <row r="33" spans="1:31" ht="17.649999999999999" customHeight="1">
      <c r="A33" s="214">
        <f>A31+1</f>
        <v>44127</v>
      </c>
      <c r="B33" s="321" t="s">
        <v>8</v>
      </c>
      <c r="C33" s="209" t="s">
        <v>185</v>
      </c>
      <c r="D33" s="323" t="s">
        <v>52</v>
      </c>
      <c r="E33" s="209" t="s">
        <v>186</v>
      </c>
      <c r="F33" s="325" t="s">
        <v>53</v>
      </c>
      <c r="G33" s="323" t="s">
        <v>357</v>
      </c>
      <c r="H33" s="202" t="s">
        <v>201</v>
      </c>
      <c r="I33" s="327"/>
      <c r="J33" s="245">
        <v>5.4</v>
      </c>
      <c r="K33" s="245">
        <v>2.2000000000000002</v>
      </c>
      <c r="L33" s="245">
        <v>2</v>
      </c>
      <c r="M33" s="245"/>
      <c r="N33" s="245"/>
      <c r="O33" s="245">
        <v>2.4</v>
      </c>
      <c r="P33" s="252">
        <f t="shared" si="1"/>
        <v>701</v>
      </c>
      <c r="S33" s="7"/>
    </row>
    <row r="34" spans="1:31" ht="17.649999999999999" customHeight="1" thickBot="1">
      <c r="A34" s="215" t="s">
        <v>42</v>
      </c>
      <c r="B34" s="322"/>
      <c r="C34" s="216" t="s">
        <v>229</v>
      </c>
      <c r="D34" s="324"/>
      <c r="E34" s="216" t="s">
        <v>228</v>
      </c>
      <c r="F34" s="326"/>
      <c r="G34" s="324"/>
      <c r="H34" s="216" t="s">
        <v>254</v>
      </c>
      <c r="I34" s="328"/>
      <c r="J34" s="246"/>
      <c r="K34" s="246"/>
      <c r="L34" s="246"/>
      <c r="M34" s="246"/>
      <c r="N34" s="246"/>
      <c r="O34" s="246"/>
      <c r="P34" s="253" t="e">
        <v>#VALUE!</v>
      </c>
      <c r="R34" s="59"/>
    </row>
    <row r="35" spans="1:31" s="2" customFormat="1" ht="17.649999999999999" customHeight="1">
      <c r="A35" s="186">
        <f>A33+3</f>
        <v>44130</v>
      </c>
      <c r="B35" s="339" t="s">
        <v>40</v>
      </c>
      <c r="C35" s="189" t="s">
        <v>187</v>
      </c>
      <c r="D35" s="315" t="s">
        <v>53</v>
      </c>
      <c r="E35" s="187" t="s">
        <v>188</v>
      </c>
      <c r="F35" s="341" t="s">
        <v>56</v>
      </c>
      <c r="G35" s="343" t="s">
        <v>361</v>
      </c>
      <c r="H35" s="217" t="s">
        <v>150</v>
      </c>
      <c r="I35" s="342" t="s">
        <v>44</v>
      </c>
      <c r="J35" s="305">
        <v>5.3</v>
      </c>
      <c r="K35" s="247">
        <v>2</v>
      </c>
      <c r="L35" s="247">
        <v>1.2</v>
      </c>
      <c r="M35" s="274">
        <v>1</v>
      </c>
      <c r="N35" s="247"/>
      <c r="O35" s="247">
        <v>2.6</v>
      </c>
      <c r="P35" s="254">
        <f t="shared" si="1"/>
        <v>728</v>
      </c>
      <c r="R35" s="4"/>
      <c r="S35" s="54"/>
      <c r="T35" s="58"/>
      <c r="U35" s="58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s="2" customFormat="1" ht="17.649999999999999" customHeight="1">
      <c r="A36" s="188" t="s">
        <v>18</v>
      </c>
      <c r="B36" s="340"/>
      <c r="C36" s="168" t="s">
        <v>230</v>
      </c>
      <c r="D36" s="243"/>
      <c r="E36" s="168" t="s">
        <v>255</v>
      </c>
      <c r="F36" s="315"/>
      <c r="G36" s="316"/>
      <c r="H36" s="169" t="s">
        <v>151</v>
      </c>
      <c r="I36" s="248"/>
      <c r="J36" s="251"/>
      <c r="K36" s="245"/>
      <c r="L36" s="245"/>
      <c r="M36" s="245"/>
      <c r="N36" s="245"/>
      <c r="O36" s="245"/>
      <c r="P36" s="252" t="e">
        <v>#VALUE!</v>
      </c>
      <c r="R36" s="58"/>
      <c r="S36" s="55"/>
      <c r="T36" s="58"/>
      <c r="U36" s="58"/>
      <c r="V36" s="7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s="2" customFormat="1" ht="17.649999999999999" customHeight="1">
      <c r="A37" s="170">
        <f>A35+1</f>
        <v>44131</v>
      </c>
      <c r="B37" s="313" t="s">
        <v>8</v>
      </c>
      <c r="C37" s="167" t="s">
        <v>189</v>
      </c>
      <c r="D37" s="315" t="s">
        <v>63</v>
      </c>
      <c r="E37" s="167" t="s">
        <v>190</v>
      </c>
      <c r="F37" s="242" t="s">
        <v>56</v>
      </c>
      <c r="G37" s="316" t="s">
        <v>355</v>
      </c>
      <c r="H37" s="171" t="s">
        <v>202</v>
      </c>
      <c r="I37" s="244"/>
      <c r="J37" s="251">
        <v>5.4</v>
      </c>
      <c r="K37" s="245">
        <v>2.4</v>
      </c>
      <c r="L37" s="245">
        <v>1.6</v>
      </c>
      <c r="M37" s="245"/>
      <c r="N37" s="245"/>
      <c r="O37" s="245">
        <v>2.6</v>
      </c>
      <c r="P37" s="254">
        <f t="shared" si="1"/>
        <v>715</v>
      </c>
      <c r="R37" s="58"/>
      <c r="S37" s="58"/>
      <c r="T37" s="58"/>
      <c r="U37" s="58"/>
      <c r="V37" s="13"/>
    </row>
    <row r="38" spans="1:31" s="14" customFormat="1" ht="17.649999999999999" customHeight="1">
      <c r="A38" s="188" t="s">
        <v>19</v>
      </c>
      <c r="B38" s="314"/>
      <c r="C38" s="168" t="s">
        <v>231</v>
      </c>
      <c r="D38" s="243"/>
      <c r="E38" s="168" t="s">
        <v>232</v>
      </c>
      <c r="F38" s="315"/>
      <c r="G38" s="316"/>
      <c r="H38" s="168" t="s">
        <v>241</v>
      </c>
      <c r="I38" s="244"/>
      <c r="J38" s="251"/>
      <c r="K38" s="245"/>
      <c r="L38" s="245"/>
      <c r="M38" s="245"/>
      <c r="N38" s="245"/>
      <c r="O38" s="245"/>
      <c r="P38" s="252" t="e">
        <v>#VALUE!</v>
      </c>
      <c r="R38" s="60"/>
      <c r="S38" s="60"/>
      <c r="T38" s="60"/>
      <c r="U38" s="60"/>
    </row>
    <row r="39" spans="1:31" s="2" customFormat="1" ht="17.649999999999999" customHeight="1">
      <c r="A39" s="172">
        <f>A37+1</f>
        <v>44132</v>
      </c>
      <c r="B39" s="313" t="s">
        <v>39</v>
      </c>
      <c r="C39" s="167" t="s">
        <v>165</v>
      </c>
      <c r="D39" s="315" t="s">
        <v>56</v>
      </c>
      <c r="E39" s="218" t="s">
        <v>237</v>
      </c>
      <c r="F39" s="242" t="s">
        <v>63</v>
      </c>
      <c r="G39" s="242" t="s">
        <v>364</v>
      </c>
      <c r="H39" s="167" t="s">
        <v>239</v>
      </c>
      <c r="I39" s="244"/>
      <c r="J39" s="251">
        <v>5.5</v>
      </c>
      <c r="K39" s="245">
        <v>2.2999999999999998</v>
      </c>
      <c r="L39" s="245">
        <v>1.5</v>
      </c>
      <c r="M39" s="245"/>
      <c r="N39" s="245"/>
      <c r="O39" s="245">
        <v>2.4</v>
      </c>
      <c r="P39" s="254">
        <f t="shared" si="1"/>
        <v>703</v>
      </c>
      <c r="R39" s="58"/>
      <c r="S39" s="58"/>
      <c r="T39" s="58"/>
      <c r="U39" s="58"/>
    </row>
    <row r="40" spans="1:31" s="14" customFormat="1" ht="17.649999999999999" customHeight="1">
      <c r="A40" s="188" t="s">
        <v>20</v>
      </c>
      <c r="B40" s="314"/>
      <c r="C40" s="168" t="s">
        <v>236</v>
      </c>
      <c r="D40" s="243"/>
      <c r="E40" s="168" t="s">
        <v>238</v>
      </c>
      <c r="F40" s="243"/>
      <c r="G40" s="243"/>
      <c r="H40" s="168" t="s">
        <v>239</v>
      </c>
      <c r="I40" s="244"/>
      <c r="J40" s="317"/>
      <c r="K40" s="250"/>
      <c r="L40" s="250"/>
      <c r="M40" s="245"/>
      <c r="N40" s="250"/>
      <c r="O40" s="250"/>
      <c r="P40" s="252" t="e">
        <v>#VALUE!</v>
      </c>
      <c r="R40" s="60"/>
      <c r="S40" s="60"/>
      <c r="T40" s="60"/>
      <c r="U40" s="60"/>
    </row>
    <row r="41" spans="1:31" s="2" customFormat="1" ht="17.649999999999999" customHeight="1">
      <c r="A41" s="172">
        <f>A39+1</f>
        <v>44133</v>
      </c>
      <c r="B41" s="313" t="s">
        <v>146</v>
      </c>
      <c r="C41" s="184" t="s">
        <v>166</v>
      </c>
      <c r="D41" s="315" t="s">
        <v>57</v>
      </c>
      <c r="E41" s="171" t="s">
        <v>191</v>
      </c>
      <c r="F41" s="242" t="s">
        <v>54</v>
      </c>
      <c r="G41" s="316" t="s">
        <v>350</v>
      </c>
      <c r="H41" s="171" t="s">
        <v>203</v>
      </c>
      <c r="I41" s="244" t="s">
        <v>44</v>
      </c>
      <c r="J41" s="245">
        <v>5.3</v>
      </c>
      <c r="K41" s="245">
        <v>2.2000000000000002</v>
      </c>
      <c r="L41" s="245">
        <v>1.2</v>
      </c>
      <c r="M41" s="245">
        <v>1</v>
      </c>
      <c r="N41" s="245"/>
      <c r="O41" s="245">
        <v>2.6</v>
      </c>
      <c r="P41" s="254">
        <f t="shared" si="1"/>
        <v>743</v>
      </c>
      <c r="R41" s="58"/>
      <c r="S41" s="58"/>
      <c r="T41" s="58"/>
      <c r="U41" s="58"/>
    </row>
    <row r="42" spans="1:31" s="15" customFormat="1" ht="17.649999999999999" customHeight="1">
      <c r="A42" s="188" t="s">
        <v>21</v>
      </c>
      <c r="B42" s="314"/>
      <c r="C42" s="185" t="s">
        <v>235</v>
      </c>
      <c r="D42" s="243"/>
      <c r="E42" s="168" t="s">
        <v>233</v>
      </c>
      <c r="F42" s="315"/>
      <c r="G42" s="316"/>
      <c r="H42" s="168" t="s">
        <v>240</v>
      </c>
      <c r="I42" s="244"/>
      <c r="J42" s="245"/>
      <c r="K42" s="245"/>
      <c r="L42" s="245"/>
      <c r="M42" s="245"/>
      <c r="N42" s="245"/>
      <c r="O42" s="245"/>
      <c r="P42" s="252" t="e">
        <v>#VALUE!</v>
      </c>
      <c r="R42" s="61"/>
      <c r="S42" s="61"/>
      <c r="T42" s="61"/>
      <c r="U42" s="61"/>
    </row>
    <row r="43" spans="1:31" s="2" customFormat="1" ht="17.649999999999999" customHeight="1">
      <c r="A43" s="172">
        <f>A41+1</f>
        <v>44134</v>
      </c>
      <c r="B43" s="318" t="s">
        <v>8</v>
      </c>
      <c r="C43" s="218" t="s">
        <v>192</v>
      </c>
      <c r="D43" s="334" t="s">
        <v>53</v>
      </c>
      <c r="E43" s="171" t="s">
        <v>193</v>
      </c>
      <c r="F43" s="242" t="s">
        <v>52</v>
      </c>
      <c r="G43" s="316" t="s">
        <v>358</v>
      </c>
      <c r="H43" s="171" t="s">
        <v>58</v>
      </c>
      <c r="I43" s="248"/>
      <c r="J43" s="245">
        <v>5.5</v>
      </c>
      <c r="K43" s="245">
        <v>2.1</v>
      </c>
      <c r="L43" s="245">
        <v>1.6</v>
      </c>
      <c r="M43" s="245"/>
      <c r="N43" s="245"/>
      <c r="O43" s="245">
        <v>2.6</v>
      </c>
      <c r="P43" s="252">
        <f t="shared" si="1"/>
        <v>699.5</v>
      </c>
      <c r="R43" s="58"/>
      <c r="S43" s="58"/>
      <c r="T43" s="58"/>
      <c r="U43" s="58"/>
    </row>
    <row r="44" spans="1:31" s="14" customFormat="1" ht="17.649999999999999" customHeight="1" thickBot="1">
      <c r="A44" s="190" t="s">
        <v>22</v>
      </c>
      <c r="B44" s="319"/>
      <c r="C44" s="173" t="s">
        <v>243</v>
      </c>
      <c r="D44" s="335"/>
      <c r="E44" s="174" t="s">
        <v>234</v>
      </c>
      <c r="F44" s="336"/>
      <c r="G44" s="320"/>
      <c r="H44" s="174" t="s">
        <v>242</v>
      </c>
      <c r="I44" s="249"/>
      <c r="J44" s="246"/>
      <c r="K44" s="246"/>
      <c r="L44" s="246"/>
      <c r="M44" s="246"/>
      <c r="N44" s="246"/>
      <c r="O44" s="246"/>
      <c r="P44" s="253" t="e">
        <v>#VALUE!</v>
      </c>
      <c r="R44" s="60"/>
      <c r="S44" s="60"/>
      <c r="T44" s="60"/>
      <c r="U44" s="60"/>
    </row>
    <row r="45" spans="1:31" s="18" customFormat="1" ht="14.25" customHeight="1">
      <c r="A45" s="240" t="s">
        <v>24</v>
      </c>
      <c r="B45" s="241"/>
      <c r="C45" s="235" t="s">
        <v>25</v>
      </c>
      <c r="D45" s="235"/>
      <c r="E45" s="52" t="s">
        <v>26</v>
      </c>
      <c r="F45" s="235" t="s">
        <v>27</v>
      </c>
      <c r="G45" s="235"/>
      <c r="H45" s="52" t="s">
        <v>28</v>
      </c>
      <c r="I45" s="235" t="s">
        <v>29</v>
      </c>
      <c r="J45" s="235"/>
      <c r="K45" s="235"/>
      <c r="L45" s="235" t="s">
        <v>30</v>
      </c>
      <c r="M45" s="235"/>
      <c r="N45" s="235" t="s">
        <v>31</v>
      </c>
      <c r="O45" s="235"/>
      <c r="P45" s="236"/>
      <c r="Q45" s="16"/>
      <c r="R45" s="17"/>
      <c r="S45" s="17"/>
    </row>
    <row r="46" spans="1:31" s="19" customFormat="1" ht="14.65" customHeight="1">
      <c r="A46" s="237" t="s">
        <v>32</v>
      </c>
      <c r="B46" s="238"/>
      <c r="C46" s="232">
        <v>670</v>
      </c>
      <c r="D46" s="232" t="s">
        <v>33</v>
      </c>
      <c r="E46" s="51">
        <v>4.5</v>
      </c>
      <c r="F46" s="233">
        <v>2</v>
      </c>
      <c r="G46" s="233"/>
      <c r="H46" s="51">
        <v>1.5</v>
      </c>
      <c r="I46" s="232" t="s">
        <v>6</v>
      </c>
      <c r="J46" s="232"/>
      <c r="K46" s="232" t="s">
        <v>33</v>
      </c>
      <c r="L46" s="232" t="s">
        <v>6</v>
      </c>
      <c r="M46" s="232"/>
      <c r="N46" s="232">
        <v>2</v>
      </c>
      <c r="O46" s="232"/>
      <c r="P46" s="239"/>
      <c r="Q46" s="20"/>
    </row>
    <row r="47" spans="1:31" s="19" customFormat="1" ht="14.65" customHeight="1">
      <c r="A47" s="237" t="s">
        <v>34</v>
      </c>
      <c r="B47" s="238"/>
      <c r="C47" s="232">
        <v>770</v>
      </c>
      <c r="D47" s="232" t="s">
        <v>33</v>
      </c>
      <c r="E47" s="51">
        <v>5</v>
      </c>
      <c r="F47" s="233">
        <v>2</v>
      </c>
      <c r="G47" s="233"/>
      <c r="H47" s="51">
        <v>2</v>
      </c>
      <c r="I47" s="232" t="s">
        <v>6</v>
      </c>
      <c r="J47" s="232"/>
      <c r="K47" s="232" t="s">
        <v>33</v>
      </c>
      <c r="L47" s="232" t="s">
        <v>6</v>
      </c>
      <c r="M47" s="232"/>
      <c r="N47" s="232">
        <v>2.5</v>
      </c>
      <c r="O47" s="232"/>
      <c r="P47" s="239"/>
    </row>
    <row r="48" spans="1:31" s="19" customFormat="1" ht="14.65" customHeight="1" thickBot="1">
      <c r="A48" s="228" t="s">
        <v>38</v>
      </c>
      <c r="B48" s="229"/>
      <c r="C48" s="230">
        <v>860</v>
      </c>
      <c r="D48" s="230" t="s">
        <v>33</v>
      </c>
      <c r="E48" s="53">
        <v>5.5</v>
      </c>
      <c r="F48" s="234">
        <v>2.5</v>
      </c>
      <c r="G48" s="234"/>
      <c r="H48" s="53">
        <v>2</v>
      </c>
      <c r="I48" s="230" t="s">
        <v>6</v>
      </c>
      <c r="J48" s="230"/>
      <c r="K48" s="230" t="s">
        <v>33</v>
      </c>
      <c r="L48" s="230" t="s">
        <v>6</v>
      </c>
      <c r="M48" s="230"/>
      <c r="N48" s="230">
        <v>2.5</v>
      </c>
      <c r="O48" s="230"/>
      <c r="P48" s="231"/>
    </row>
    <row r="49" spans="1:17" s="19" customFormat="1" ht="14.65" customHeight="1">
      <c r="A49" s="50" t="s">
        <v>35</v>
      </c>
      <c r="B49" s="41"/>
      <c r="C49" s="42"/>
      <c r="D49" s="43"/>
      <c r="E49" s="43"/>
      <c r="F49" s="43"/>
      <c r="G49" s="42"/>
      <c r="H49" s="42"/>
      <c r="I49" s="43"/>
      <c r="J49" s="41"/>
      <c r="K49" s="41"/>
      <c r="L49" s="41"/>
      <c r="M49" s="41"/>
      <c r="N49" s="41"/>
      <c r="O49" s="44"/>
      <c r="P49" s="43"/>
      <c r="Q49" s="20"/>
    </row>
    <row r="50" spans="1:17" s="19" customFormat="1" ht="14.65" customHeight="1">
      <c r="A50" s="38" t="s">
        <v>36</v>
      </c>
      <c r="B50" s="45"/>
      <c r="C50" s="46"/>
      <c r="D50" s="45"/>
      <c r="E50" s="45"/>
      <c r="F50" s="45"/>
      <c r="G50" s="46"/>
      <c r="H50" s="46"/>
      <c r="I50" s="45"/>
      <c r="J50" s="45"/>
      <c r="K50" s="45"/>
      <c r="L50" s="45"/>
      <c r="M50" s="45"/>
      <c r="N50" s="45"/>
      <c r="O50" s="47"/>
      <c r="P50" s="45"/>
      <c r="Q50" s="20"/>
    </row>
    <row r="51" spans="1:17" ht="14.65" customHeight="1">
      <c r="A51" s="68" t="s">
        <v>51</v>
      </c>
      <c r="B51" s="45"/>
      <c r="C51" s="68" t="s">
        <v>50</v>
      </c>
      <c r="D51" s="45"/>
      <c r="E51" s="67" t="s">
        <v>49</v>
      </c>
      <c r="F51" s="45"/>
      <c r="G51" s="45"/>
      <c r="H51" s="45"/>
      <c r="I51" s="48" t="s">
        <v>37</v>
      </c>
      <c r="J51" s="45"/>
      <c r="K51" s="45"/>
      <c r="L51" s="45"/>
      <c r="M51" s="45"/>
      <c r="N51" s="45"/>
      <c r="O51" s="45"/>
      <c r="P51" s="45"/>
    </row>
    <row r="52" spans="1:17" ht="21" customHeight="1">
      <c r="A52" s="39"/>
      <c r="B52" s="45"/>
      <c r="C52" s="46"/>
      <c r="D52" s="45"/>
      <c r="E52" s="45"/>
      <c r="F52" s="45"/>
      <c r="G52" s="46"/>
      <c r="H52" s="46"/>
      <c r="I52" s="43"/>
      <c r="J52" s="45"/>
      <c r="K52" s="45"/>
      <c r="L52" s="45"/>
      <c r="M52" s="45"/>
      <c r="N52" s="45"/>
      <c r="O52" s="47"/>
      <c r="P52" s="45"/>
    </row>
    <row r="53" spans="1:17" ht="21" customHeight="1">
      <c r="A53" s="38"/>
      <c r="B53" s="45"/>
      <c r="C53" s="46"/>
      <c r="D53" s="49"/>
      <c r="E53" s="45"/>
      <c r="F53" s="45"/>
      <c r="G53" s="46"/>
      <c r="H53" s="46"/>
      <c r="I53" s="45"/>
      <c r="J53" s="45"/>
      <c r="K53" s="45"/>
      <c r="L53" s="45"/>
      <c r="M53" s="45"/>
      <c r="N53" s="45"/>
      <c r="O53" s="47"/>
      <c r="P53" s="45"/>
    </row>
    <row r="54" spans="1:17" ht="21" customHeight="1">
      <c r="A54" s="40"/>
      <c r="B54" s="33"/>
      <c r="C54" s="34"/>
      <c r="D54" s="32"/>
      <c r="E54" s="32"/>
      <c r="F54" s="32"/>
      <c r="G54" s="34"/>
      <c r="H54" s="34"/>
      <c r="I54" s="45"/>
      <c r="J54" s="35"/>
      <c r="K54" s="35"/>
      <c r="L54" s="35"/>
      <c r="M54" s="35"/>
      <c r="N54" s="35"/>
      <c r="O54" s="36"/>
      <c r="P54" s="37"/>
    </row>
    <row r="55" spans="1:17" ht="21" customHeight="1">
      <c r="F55" s="69"/>
    </row>
  </sheetData>
  <sheetProtection selectLockedCells="1" selectUnlockedCells="1"/>
  <customSheetViews>
    <customSheetView guid="{BA281A06-F44F-4E2E-8200-119C13A6BFB7}" showPageBreaks="1" fitToPage="1" printArea="1" hiddenRows="1" hiddenColumns="1" view="pageBreakPreview">
      <selection activeCell="S72" sqref="S72"/>
      <pageMargins left="0" right="0" top="0.23622047244094491" bottom="0.15748031496062992" header="0.27559055118110237" footer="0.23622047244094491"/>
      <printOptions horizontalCentered="1" verticalCentered="1"/>
      <pageSetup paperSize="9" scale="98" firstPageNumber="0" orientation="portrait" r:id="rId1"/>
      <headerFooter alignWithMargins="0"/>
    </customSheetView>
    <customSheetView guid="{2533F5A2-B850-4827-AF0B-9273D21E96F6}" showPageBreaks="1" fitToPage="1" printArea="1" hiddenRows="1" view="pageBreakPreview">
      <selection activeCell="R64" sqref="R64"/>
      <pageMargins left="0" right="0" top="0.23622047244094491" bottom="0.15748031496062992" header="0.27559055118110237" footer="0.23622047244094491"/>
      <printOptions horizontalCentered="1" verticalCentered="1"/>
      <pageSetup paperSize="9" scale="82" firstPageNumber="0" orientation="portrait" r:id="rId2"/>
      <headerFooter alignWithMargins="0"/>
    </customSheetView>
  </customSheetViews>
  <mergeCells count="282">
    <mergeCell ref="J9:J10"/>
    <mergeCell ref="K9:K10"/>
    <mergeCell ref="L9:L10"/>
    <mergeCell ref="M9:M10"/>
    <mergeCell ref="N9:N10"/>
    <mergeCell ref="O9:O10"/>
    <mergeCell ref="P9:P10"/>
    <mergeCell ref="P15:P16"/>
    <mergeCell ref="P17:P18"/>
    <mergeCell ref="J15:J16"/>
    <mergeCell ref="K15:K16"/>
    <mergeCell ref="L15:L16"/>
    <mergeCell ref="J17:J18"/>
    <mergeCell ref="K17:K18"/>
    <mergeCell ref="L17:L18"/>
    <mergeCell ref="M17:M18"/>
    <mergeCell ref="N17:N18"/>
    <mergeCell ref="B9:B10"/>
    <mergeCell ref="D9:D10"/>
    <mergeCell ref="F9:F10"/>
    <mergeCell ref="G9:G10"/>
    <mergeCell ref="I9:I10"/>
    <mergeCell ref="G17:G18"/>
    <mergeCell ref="B35:B36"/>
    <mergeCell ref="D35:D36"/>
    <mergeCell ref="F35:F36"/>
    <mergeCell ref="I35:I36"/>
    <mergeCell ref="G35:G36"/>
    <mergeCell ref="F27:F28"/>
    <mergeCell ref="B29:B30"/>
    <mergeCell ref="D29:D30"/>
    <mergeCell ref="F29:F30"/>
    <mergeCell ref="B27:B28"/>
    <mergeCell ref="D27:D28"/>
    <mergeCell ref="B25:B26"/>
    <mergeCell ref="D25:D26"/>
    <mergeCell ref="F25:F26"/>
    <mergeCell ref="G25:G26"/>
    <mergeCell ref="I25:I26"/>
    <mergeCell ref="I17:I18"/>
    <mergeCell ref="D15:D16"/>
    <mergeCell ref="N31:N32"/>
    <mergeCell ref="O31:O32"/>
    <mergeCell ref="K27:K28"/>
    <mergeCell ref="W27:W28"/>
    <mergeCell ref="G37:G38"/>
    <mergeCell ref="I37:I38"/>
    <mergeCell ref="P41:P42"/>
    <mergeCell ref="P43:P44"/>
    <mergeCell ref="O41:O42"/>
    <mergeCell ref="N41:N42"/>
    <mergeCell ref="M31:M32"/>
    <mergeCell ref="P29:P30"/>
    <mergeCell ref="J29:J30"/>
    <mergeCell ref="K29:K30"/>
    <mergeCell ref="L29:L30"/>
    <mergeCell ref="M29:M30"/>
    <mergeCell ref="N29:N30"/>
    <mergeCell ref="O29:O30"/>
    <mergeCell ref="L27:L28"/>
    <mergeCell ref="N27:N28"/>
    <mergeCell ref="G29:G30"/>
    <mergeCell ref="I29:I30"/>
    <mergeCell ref="G27:G28"/>
    <mergeCell ref="I27:I28"/>
    <mergeCell ref="D41:D42"/>
    <mergeCell ref="N43:N44"/>
    <mergeCell ref="O43:O44"/>
    <mergeCell ref="M41:M42"/>
    <mergeCell ref="J43:J44"/>
    <mergeCell ref="K43:K44"/>
    <mergeCell ref="L43:L44"/>
    <mergeCell ref="D43:D44"/>
    <mergeCell ref="F43:F44"/>
    <mergeCell ref="D39:D40"/>
    <mergeCell ref="B43:B44"/>
    <mergeCell ref="G43:G44"/>
    <mergeCell ref="P31:P32"/>
    <mergeCell ref="B33:B34"/>
    <mergeCell ref="D33:D34"/>
    <mergeCell ref="F33:F34"/>
    <mergeCell ref="G33:G34"/>
    <mergeCell ref="I33:I34"/>
    <mergeCell ref="J33:J34"/>
    <mergeCell ref="K33:K34"/>
    <mergeCell ref="L33:L34"/>
    <mergeCell ref="M33:M34"/>
    <mergeCell ref="N33:N34"/>
    <mergeCell ref="O33:O34"/>
    <mergeCell ref="P33:P34"/>
    <mergeCell ref="B31:B32"/>
    <mergeCell ref="D31:D32"/>
    <mergeCell ref="F31:F32"/>
    <mergeCell ref="G31:G32"/>
    <mergeCell ref="I31:I32"/>
    <mergeCell ref="J31:J32"/>
    <mergeCell ref="K31:K32"/>
    <mergeCell ref="L31:L32"/>
    <mergeCell ref="B39:B40"/>
    <mergeCell ref="F41:F42"/>
    <mergeCell ref="G41:G42"/>
    <mergeCell ref="L39:L40"/>
    <mergeCell ref="J39:J40"/>
    <mergeCell ref="K39:K40"/>
    <mergeCell ref="J41:J42"/>
    <mergeCell ref="B37:B38"/>
    <mergeCell ref="P35:P36"/>
    <mergeCell ref="J35:J36"/>
    <mergeCell ref="K35:K36"/>
    <mergeCell ref="L35:L36"/>
    <mergeCell ref="M35:M36"/>
    <mergeCell ref="N35:N36"/>
    <mergeCell ref="O35:O36"/>
    <mergeCell ref="M39:M40"/>
    <mergeCell ref="M37:M38"/>
    <mergeCell ref="P39:P40"/>
    <mergeCell ref="N37:N38"/>
    <mergeCell ref="O37:O38"/>
    <mergeCell ref="P37:P38"/>
    <mergeCell ref="B41:B42"/>
    <mergeCell ref="D37:D38"/>
    <mergeCell ref="F37:F38"/>
    <mergeCell ref="J25:J26"/>
    <mergeCell ref="K25:K26"/>
    <mergeCell ref="L25:L26"/>
    <mergeCell ref="M25:M26"/>
    <mergeCell ref="B23:B24"/>
    <mergeCell ref="D23:D24"/>
    <mergeCell ref="F23:F24"/>
    <mergeCell ref="G23:G24"/>
    <mergeCell ref="I23:I24"/>
    <mergeCell ref="J23:J24"/>
    <mergeCell ref="M19:M20"/>
    <mergeCell ref="B21:B22"/>
    <mergeCell ref="D21:D22"/>
    <mergeCell ref="F21:F22"/>
    <mergeCell ref="G21:G22"/>
    <mergeCell ref="I21:I22"/>
    <mergeCell ref="J21:J22"/>
    <mergeCell ref="K23:K24"/>
    <mergeCell ref="L23:L24"/>
    <mergeCell ref="M23:M24"/>
    <mergeCell ref="F19:F20"/>
    <mergeCell ref="G19:G20"/>
    <mergeCell ref="I19:I20"/>
    <mergeCell ref="J19:J20"/>
    <mergeCell ref="B19:B20"/>
    <mergeCell ref="D19:D20"/>
    <mergeCell ref="D17:D18"/>
    <mergeCell ref="G15:G16"/>
    <mergeCell ref="B15:B16"/>
    <mergeCell ref="P21:P22"/>
    <mergeCell ref="P19:P20"/>
    <mergeCell ref="P13:P14"/>
    <mergeCell ref="K21:K22"/>
    <mergeCell ref="L21:L22"/>
    <mergeCell ref="M21:M22"/>
    <mergeCell ref="N21:N22"/>
    <mergeCell ref="O21:O22"/>
    <mergeCell ref="O17:O18"/>
    <mergeCell ref="N13:N14"/>
    <mergeCell ref="O13:O14"/>
    <mergeCell ref="M13:M14"/>
    <mergeCell ref="N19:N20"/>
    <mergeCell ref="O19:O20"/>
    <mergeCell ref="K19:K20"/>
    <mergeCell ref="L19:L20"/>
    <mergeCell ref="M15:M16"/>
    <mergeCell ref="N15:N16"/>
    <mergeCell ref="O15:O16"/>
    <mergeCell ref="B17:B18"/>
    <mergeCell ref="I15:I16"/>
    <mergeCell ref="S12:S13"/>
    <mergeCell ref="K11:K12"/>
    <mergeCell ref="L11:L12"/>
    <mergeCell ref="M11:M12"/>
    <mergeCell ref="N11:N12"/>
    <mergeCell ref="O11:O12"/>
    <mergeCell ref="P11:P12"/>
    <mergeCell ref="B11:B12"/>
    <mergeCell ref="J13:J14"/>
    <mergeCell ref="K13:K14"/>
    <mergeCell ref="L13:L14"/>
    <mergeCell ref="D11:D12"/>
    <mergeCell ref="F11:F12"/>
    <mergeCell ref="G11:G12"/>
    <mergeCell ref="I11:I12"/>
    <mergeCell ref="J11:J12"/>
    <mergeCell ref="O7:O8"/>
    <mergeCell ref="P7:P8"/>
    <mergeCell ref="AF4:AF5"/>
    <mergeCell ref="B5:B6"/>
    <mergeCell ref="J5:J6"/>
    <mergeCell ref="K5:K6"/>
    <mergeCell ref="L5:L6"/>
    <mergeCell ref="W4:W5"/>
    <mergeCell ref="Y4:Y5"/>
    <mergeCell ref="Z4:Z5"/>
    <mergeCell ref="AA4:AA5"/>
    <mergeCell ref="AB4:AB5"/>
    <mergeCell ref="AC4:AC5"/>
    <mergeCell ref="T4:T5"/>
    <mergeCell ref="V4:V5"/>
    <mergeCell ref="I5:I6"/>
    <mergeCell ref="AD4:AD5"/>
    <mergeCell ref="R4:R5"/>
    <mergeCell ref="AE4:AE5"/>
    <mergeCell ref="L7:L8"/>
    <mergeCell ref="M7:M8"/>
    <mergeCell ref="N7:N8"/>
    <mergeCell ref="F15:F16"/>
    <mergeCell ref="F17:F18"/>
    <mergeCell ref="B13:I14"/>
    <mergeCell ref="A47:B47"/>
    <mergeCell ref="I47:K47"/>
    <mergeCell ref="A1:P1"/>
    <mergeCell ref="C4:D4"/>
    <mergeCell ref="E4:F4"/>
    <mergeCell ref="B2:P2"/>
    <mergeCell ref="B3:P3"/>
    <mergeCell ref="B7:B8"/>
    <mergeCell ref="M5:M6"/>
    <mergeCell ref="N5:N6"/>
    <mergeCell ref="O5:O6"/>
    <mergeCell ref="P5:P6"/>
    <mergeCell ref="D5:D6"/>
    <mergeCell ref="F5:F6"/>
    <mergeCell ref="G5:G6"/>
    <mergeCell ref="D7:D8"/>
    <mergeCell ref="F7:F8"/>
    <mergeCell ref="G7:G8"/>
    <mergeCell ref="I7:I8"/>
    <mergeCell ref="J7:J8"/>
    <mergeCell ref="K7:K8"/>
    <mergeCell ref="N47:P47"/>
    <mergeCell ref="F39:F40"/>
    <mergeCell ref="G39:G40"/>
    <mergeCell ref="I39:I40"/>
    <mergeCell ref="O23:O24"/>
    <mergeCell ref="N25:N26"/>
    <mergeCell ref="O25:O26"/>
    <mergeCell ref="O27:O28"/>
    <mergeCell ref="I43:I44"/>
    <mergeCell ref="I41:I42"/>
    <mergeCell ref="M43:M44"/>
    <mergeCell ref="N39:N40"/>
    <mergeCell ref="O39:O40"/>
    <mergeCell ref="L37:L38"/>
    <mergeCell ref="K41:K42"/>
    <mergeCell ref="L41:L42"/>
    <mergeCell ref="J37:J38"/>
    <mergeCell ref="K37:K38"/>
    <mergeCell ref="P23:P24"/>
    <mergeCell ref="N23:N24"/>
    <mergeCell ref="M27:M28"/>
    <mergeCell ref="P25:P26"/>
    <mergeCell ref="P27:P28"/>
    <mergeCell ref="J27:J28"/>
    <mergeCell ref="U27:U28"/>
    <mergeCell ref="U23:U24"/>
    <mergeCell ref="W23:W24"/>
    <mergeCell ref="A48:B48"/>
    <mergeCell ref="I48:K48"/>
    <mergeCell ref="L48:M48"/>
    <mergeCell ref="N48:P48"/>
    <mergeCell ref="C47:D47"/>
    <mergeCell ref="F47:G47"/>
    <mergeCell ref="C48:D48"/>
    <mergeCell ref="F48:G48"/>
    <mergeCell ref="N45:P45"/>
    <mergeCell ref="A46:B46"/>
    <mergeCell ref="I46:K46"/>
    <mergeCell ref="L46:M46"/>
    <mergeCell ref="N46:P46"/>
    <mergeCell ref="A45:B45"/>
    <mergeCell ref="I45:K45"/>
    <mergeCell ref="L45:M45"/>
    <mergeCell ref="C45:D45"/>
    <mergeCell ref="F45:G45"/>
    <mergeCell ref="C46:D46"/>
    <mergeCell ref="F46:G46"/>
    <mergeCell ref="L47:M47"/>
  </mergeCells>
  <phoneticPr fontId="11" type="noConversion"/>
  <conditionalFormatting sqref="H21:H22">
    <cfRule type="duplicateValues" dxfId="3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55"/>
  <sheetViews>
    <sheetView view="pageBreakPreview" topLeftCell="A22" zoomScale="89" zoomScaleNormal="100" zoomScaleSheetLayoutView="89" workbookViewId="0">
      <selection activeCell="G15" sqref="G15:G44"/>
    </sheetView>
  </sheetViews>
  <sheetFormatPr defaultColWidth="8.875" defaultRowHeight="21" customHeight="1"/>
  <cols>
    <col min="1" max="1" width="8.625" style="5" customWidth="1"/>
    <col min="2" max="2" width="10.625" style="6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hidden="1" customWidth="1"/>
    <col min="13" max="13" width="3.625" style="1" hidden="1" customWidth="1"/>
    <col min="14" max="14" width="3.375" style="1" hidden="1" customWidth="1"/>
    <col min="15" max="15" width="4.625" style="1" hidden="1" customWidth="1"/>
    <col min="16" max="16" width="6.5" style="8" hidden="1" customWidth="1"/>
    <col min="17" max="19" width="4.625" style="1" customWidth="1"/>
    <col min="20" max="20" width="3.625" style="1" customWidth="1"/>
    <col min="21" max="21" width="3.375" style="1" customWidth="1"/>
    <col min="22" max="22" width="4.625" style="1" customWidth="1"/>
    <col min="23" max="23" width="6.5" style="8" customWidth="1"/>
    <col min="24" max="16384" width="8.875" style="1"/>
  </cols>
  <sheetData>
    <row r="1" spans="1:39" s="2" customFormat="1" ht="21" customHeight="1" thickBot="1">
      <c r="A1" s="351" t="s">
        <v>141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1"/>
      <c r="Y1" s="1"/>
      <c r="Z1" s="1"/>
      <c r="AA1" s="1"/>
      <c r="AB1" s="1"/>
      <c r="AC1" s="1"/>
      <c r="AD1" s="1"/>
    </row>
    <row r="2" spans="1:39" s="65" customFormat="1" ht="23.25" customHeight="1">
      <c r="A2" s="63" t="s">
        <v>45</v>
      </c>
      <c r="B2" s="268" t="s">
        <v>46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350"/>
      <c r="Q2" s="78"/>
      <c r="R2" s="78"/>
      <c r="S2" s="78"/>
      <c r="T2" s="78"/>
      <c r="U2" s="78"/>
      <c r="V2" s="78"/>
      <c r="W2" s="79"/>
      <c r="X2" s="64"/>
      <c r="Y2" s="64"/>
      <c r="Z2" s="64"/>
      <c r="AA2" s="64"/>
      <c r="AB2" s="64"/>
      <c r="AC2" s="64"/>
    </row>
    <row r="3" spans="1:39" s="65" customFormat="1" ht="23.25" customHeight="1" thickBot="1">
      <c r="A3" s="66" t="s">
        <v>47</v>
      </c>
      <c r="B3" s="270" t="s">
        <v>64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1"/>
      <c r="Q3" s="76"/>
      <c r="R3" s="76"/>
      <c r="S3" s="76"/>
      <c r="T3" s="76"/>
      <c r="U3" s="76"/>
      <c r="V3" s="76"/>
      <c r="W3" s="77"/>
      <c r="X3" s="64"/>
      <c r="Y3" s="64"/>
      <c r="Z3" s="64"/>
      <c r="AA3" s="64"/>
      <c r="AB3" s="64"/>
      <c r="AC3" s="64"/>
    </row>
    <row r="4" spans="1:39" s="2" customFormat="1" ht="27.6" customHeight="1" thickBot="1">
      <c r="A4" s="26" t="s">
        <v>0</v>
      </c>
      <c r="B4" s="27" t="s">
        <v>1</v>
      </c>
      <c r="C4" s="265" t="s">
        <v>2</v>
      </c>
      <c r="D4" s="266"/>
      <c r="E4" s="265" t="s">
        <v>3</v>
      </c>
      <c r="F4" s="267"/>
      <c r="G4" s="28" t="s">
        <v>4</v>
      </c>
      <c r="H4" s="29" t="s">
        <v>5</v>
      </c>
      <c r="I4" s="62" t="s">
        <v>9</v>
      </c>
      <c r="J4" s="30" t="s">
        <v>10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1" t="s">
        <v>16</v>
      </c>
      <c r="Q4" s="30" t="s">
        <v>10</v>
      </c>
      <c r="R4" s="30" t="s">
        <v>11</v>
      </c>
      <c r="S4" s="30" t="s">
        <v>12</v>
      </c>
      <c r="T4" s="30" t="s">
        <v>13</v>
      </c>
      <c r="U4" s="30" t="s">
        <v>14</v>
      </c>
      <c r="V4" s="30" t="s">
        <v>15</v>
      </c>
      <c r="W4" s="31" t="s">
        <v>16</v>
      </c>
      <c r="X4" s="1"/>
      <c r="Y4" s="292"/>
      <c r="Z4" s="146"/>
      <c r="AA4" s="289"/>
      <c r="AB4" s="146"/>
      <c r="AC4" s="289"/>
      <c r="AD4" s="285"/>
      <c r="AE4" s="72"/>
      <c r="AF4" s="287"/>
      <c r="AG4" s="288"/>
      <c r="AH4" s="288"/>
      <c r="AI4" s="288"/>
      <c r="AJ4" s="288"/>
      <c r="AK4" s="288"/>
      <c r="AL4" s="288"/>
      <c r="AM4" s="282"/>
    </row>
    <row r="5" spans="1:39" ht="18" customHeight="1">
      <c r="A5" s="155">
        <v>44109</v>
      </c>
      <c r="B5" s="283" t="s">
        <v>40</v>
      </c>
      <c r="C5" s="156" t="s">
        <v>258</v>
      </c>
      <c r="D5" s="276" t="s">
        <v>53</v>
      </c>
      <c r="E5" s="156" t="s">
        <v>261</v>
      </c>
      <c r="F5" s="277" t="s">
        <v>52</v>
      </c>
      <c r="G5" s="277" t="s">
        <v>359</v>
      </c>
      <c r="H5" s="157" t="s">
        <v>155</v>
      </c>
      <c r="I5" s="290" t="s">
        <v>44</v>
      </c>
      <c r="J5" s="284">
        <v>5.3</v>
      </c>
      <c r="K5" s="274">
        <v>2.2000000000000002</v>
      </c>
      <c r="L5" s="274">
        <v>1.5</v>
      </c>
      <c r="M5" s="274">
        <v>1</v>
      </c>
      <c r="N5" s="274"/>
      <c r="O5" s="274">
        <v>2.2999999999999998</v>
      </c>
      <c r="P5" s="275">
        <f>J5*70+K5*75+L5*25+M5*60+N5*120+O5*45</f>
        <v>737</v>
      </c>
      <c r="Q5" s="284">
        <v>5.3</v>
      </c>
      <c r="R5" s="274">
        <v>2.2000000000000002</v>
      </c>
      <c r="S5" s="274">
        <v>1.5</v>
      </c>
      <c r="T5" s="274">
        <v>1</v>
      </c>
      <c r="U5" s="274"/>
      <c r="V5" s="274">
        <v>2.2999999999999998</v>
      </c>
      <c r="W5" s="275">
        <f>Q5*70+R5*75+S5*25+T5*60+U5*120+V5*45</f>
        <v>737</v>
      </c>
      <c r="Y5" s="293"/>
      <c r="AA5" s="289"/>
      <c r="AC5" s="289"/>
      <c r="AD5" s="286"/>
      <c r="AE5" s="4"/>
      <c r="AF5" s="287"/>
      <c r="AG5" s="288"/>
      <c r="AH5" s="288"/>
      <c r="AI5" s="288"/>
      <c r="AJ5" s="288"/>
      <c r="AK5" s="288"/>
      <c r="AL5" s="288"/>
      <c r="AM5" s="282"/>
    </row>
    <row r="6" spans="1:39" ht="18" customHeight="1">
      <c r="A6" s="219" t="s">
        <v>23</v>
      </c>
      <c r="B6" s="278"/>
      <c r="C6" s="159" t="s">
        <v>259</v>
      </c>
      <c r="D6" s="276"/>
      <c r="E6" s="160" t="s">
        <v>260</v>
      </c>
      <c r="F6" s="278"/>
      <c r="G6" s="278"/>
      <c r="H6" s="161" t="s">
        <v>156</v>
      </c>
      <c r="I6" s="291"/>
      <c r="J6" s="251"/>
      <c r="K6" s="245"/>
      <c r="L6" s="245"/>
      <c r="M6" s="245"/>
      <c r="N6" s="245"/>
      <c r="O6" s="245"/>
      <c r="P6" s="252" t="e">
        <v>#VALUE!</v>
      </c>
      <c r="Q6" s="251"/>
      <c r="R6" s="245"/>
      <c r="S6" s="245"/>
      <c r="T6" s="245"/>
      <c r="U6" s="245"/>
      <c r="V6" s="245"/>
      <c r="W6" s="252" t="e">
        <v>#VALUE!</v>
      </c>
      <c r="Y6" s="70"/>
      <c r="AA6" s="144"/>
      <c r="AC6" s="144"/>
      <c r="AD6" s="144"/>
    </row>
    <row r="7" spans="1:39" ht="18" customHeight="1">
      <c r="A7" s="162">
        <f>A5+1</f>
        <v>44110</v>
      </c>
      <c r="B7" s="272" t="s">
        <v>8</v>
      </c>
      <c r="C7" s="156" t="s">
        <v>264</v>
      </c>
      <c r="D7" s="277" t="s">
        <v>53</v>
      </c>
      <c r="E7" s="156" t="s">
        <v>172</v>
      </c>
      <c r="F7" s="279" t="s">
        <v>56</v>
      </c>
      <c r="G7" s="279" t="s">
        <v>351</v>
      </c>
      <c r="H7" s="163" t="s">
        <v>194</v>
      </c>
      <c r="I7" s="280" t="s">
        <v>147</v>
      </c>
      <c r="J7" s="251">
        <v>5.2</v>
      </c>
      <c r="K7" s="245">
        <v>1.8</v>
      </c>
      <c r="L7" s="245">
        <v>1.3</v>
      </c>
      <c r="M7" s="245"/>
      <c r="N7" s="245">
        <v>1</v>
      </c>
      <c r="O7" s="245">
        <v>2.6</v>
      </c>
      <c r="P7" s="254">
        <f>J7*70+K7*75+L7*25+M7*60+N7*120+O7*45</f>
        <v>768.5</v>
      </c>
      <c r="Q7" s="251">
        <v>5.2</v>
      </c>
      <c r="R7" s="245">
        <v>1.8</v>
      </c>
      <c r="S7" s="245">
        <v>1.3</v>
      </c>
      <c r="T7" s="245"/>
      <c r="U7" s="245">
        <v>1</v>
      </c>
      <c r="V7" s="245">
        <v>2.6</v>
      </c>
      <c r="W7" s="254">
        <f>Q7*70+R7*75+S7*25+T7*60+U7*120+V7*45</f>
        <v>768.5</v>
      </c>
      <c r="Y7" s="70"/>
      <c r="AC7" s="144"/>
      <c r="AD7" s="144"/>
    </row>
    <row r="8" spans="1:39" s="4" customFormat="1" ht="18" customHeight="1">
      <c r="A8" s="158" t="s">
        <v>131</v>
      </c>
      <c r="B8" s="273"/>
      <c r="C8" s="159" t="s">
        <v>265</v>
      </c>
      <c r="D8" s="278"/>
      <c r="E8" s="159" t="s">
        <v>262</v>
      </c>
      <c r="F8" s="277"/>
      <c r="G8" s="278"/>
      <c r="H8" s="159" t="s">
        <v>263</v>
      </c>
      <c r="I8" s="281"/>
      <c r="J8" s="251"/>
      <c r="K8" s="245"/>
      <c r="L8" s="245"/>
      <c r="M8" s="245"/>
      <c r="N8" s="245"/>
      <c r="O8" s="245"/>
      <c r="P8" s="252" t="e">
        <v>#VALUE!</v>
      </c>
      <c r="Q8" s="251"/>
      <c r="R8" s="245"/>
      <c r="S8" s="245"/>
      <c r="T8" s="245"/>
      <c r="U8" s="245"/>
      <c r="V8" s="245"/>
      <c r="W8" s="252" t="e">
        <v>#VALUE!</v>
      </c>
      <c r="Y8" s="21"/>
    </row>
    <row r="9" spans="1:39" ht="18" customHeight="1">
      <c r="A9" s="164">
        <f>A7+1</f>
        <v>44111</v>
      </c>
      <c r="B9" s="272" t="s">
        <v>39</v>
      </c>
      <c r="C9" s="156" t="s">
        <v>157</v>
      </c>
      <c r="D9" s="279" t="s">
        <v>56</v>
      </c>
      <c r="E9" s="156" t="s">
        <v>267</v>
      </c>
      <c r="F9" s="279" t="s">
        <v>63</v>
      </c>
      <c r="G9" s="279" t="s">
        <v>360</v>
      </c>
      <c r="H9" s="156" t="s">
        <v>159</v>
      </c>
      <c r="I9" s="280"/>
      <c r="J9" s="251">
        <v>5.5</v>
      </c>
      <c r="K9" s="245">
        <v>2.5</v>
      </c>
      <c r="L9" s="245">
        <v>1.3</v>
      </c>
      <c r="M9" s="245"/>
      <c r="N9" s="245"/>
      <c r="O9" s="245">
        <v>2.7</v>
      </c>
      <c r="P9" s="254">
        <f>J9*70+K9*75+L9*25+M9*60+N9*120+O9*45</f>
        <v>726.5</v>
      </c>
      <c r="Q9" s="251">
        <v>5.5</v>
      </c>
      <c r="R9" s="245">
        <v>2.5</v>
      </c>
      <c r="S9" s="245">
        <v>1.3</v>
      </c>
      <c r="T9" s="245"/>
      <c r="U9" s="245"/>
      <c r="V9" s="245">
        <v>2.7</v>
      </c>
      <c r="W9" s="254">
        <f>Q9*70+R9*75+S9*25+T9*60+U9*120+V9*45</f>
        <v>726.5</v>
      </c>
      <c r="Y9" s="22"/>
      <c r="AA9" s="80"/>
      <c r="AB9" s="349"/>
      <c r="AC9" s="147"/>
      <c r="AD9" s="349"/>
    </row>
    <row r="10" spans="1:39" s="4" customFormat="1" ht="18" customHeight="1">
      <c r="A10" s="158" t="s">
        <v>66</v>
      </c>
      <c r="B10" s="273"/>
      <c r="C10" s="160" t="s">
        <v>266</v>
      </c>
      <c r="D10" s="278"/>
      <c r="E10" s="159" t="s">
        <v>268</v>
      </c>
      <c r="F10" s="278"/>
      <c r="G10" s="278"/>
      <c r="H10" s="159" t="s">
        <v>269</v>
      </c>
      <c r="I10" s="281"/>
      <c r="J10" s="251"/>
      <c r="K10" s="245"/>
      <c r="L10" s="245"/>
      <c r="M10" s="245"/>
      <c r="N10" s="245"/>
      <c r="O10" s="245"/>
      <c r="P10" s="252" t="e">
        <v>#VALUE!</v>
      </c>
      <c r="Q10" s="251"/>
      <c r="R10" s="245"/>
      <c r="S10" s="245"/>
      <c r="T10" s="245"/>
      <c r="U10" s="245"/>
      <c r="V10" s="245"/>
      <c r="W10" s="252" t="e">
        <v>#VALUE!</v>
      </c>
      <c r="AA10" s="148"/>
      <c r="AB10" s="349"/>
      <c r="AC10" s="148"/>
      <c r="AD10" s="349"/>
    </row>
    <row r="11" spans="1:39" ht="18" customHeight="1">
      <c r="A11" s="164">
        <f>A9+1</f>
        <v>44112</v>
      </c>
      <c r="B11" s="272" t="s">
        <v>143</v>
      </c>
      <c r="C11" s="156" t="s">
        <v>273</v>
      </c>
      <c r="D11" s="279" t="s">
        <v>53</v>
      </c>
      <c r="E11" s="163" t="s">
        <v>173</v>
      </c>
      <c r="F11" s="279" t="s">
        <v>52</v>
      </c>
      <c r="G11" s="279" t="s">
        <v>352</v>
      </c>
      <c r="H11" s="156" t="s">
        <v>290</v>
      </c>
      <c r="I11" s="280" t="s">
        <v>44</v>
      </c>
      <c r="J11" s="251">
        <v>5.0999999999999996</v>
      </c>
      <c r="K11" s="245">
        <v>2.4</v>
      </c>
      <c r="L11" s="245">
        <v>1.4</v>
      </c>
      <c r="M11" s="245">
        <v>1</v>
      </c>
      <c r="N11" s="245"/>
      <c r="O11" s="245">
        <v>2.2999999999999998</v>
      </c>
      <c r="P11" s="254">
        <f t="shared" ref="P11" si="0">J11*70+K11*75+L11*25+M11*60+N11*120+O11*45</f>
        <v>735.5</v>
      </c>
      <c r="Q11" s="251">
        <v>5.0999999999999996</v>
      </c>
      <c r="R11" s="245">
        <v>2.4</v>
      </c>
      <c r="S11" s="245">
        <v>1.4</v>
      </c>
      <c r="T11" s="245">
        <v>1</v>
      </c>
      <c r="U11" s="245"/>
      <c r="V11" s="245">
        <v>2.2999999999999998</v>
      </c>
      <c r="W11" s="254">
        <f t="shared" ref="W11" si="1">Q11*70+R11*75+S11*25+T11*60+U11*120+V11*45</f>
        <v>735.5</v>
      </c>
      <c r="Y11" s="70"/>
      <c r="Z11" s="146"/>
      <c r="AA11" s="146"/>
      <c r="AB11" s="144"/>
      <c r="AC11" s="144"/>
      <c r="AD11" s="144"/>
    </row>
    <row r="12" spans="1:39" s="5" customFormat="1" ht="18" customHeight="1">
      <c r="A12" s="158" t="s">
        <v>132</v>
      </c>
      <c r="B12" s="273"/>
      <c r="C12" s="159" t="s">
        <v>272</v>
      </c>
      <c r="D12" s="278"/>
      <c r="E12" s="159" t="s">
        <v>271</v>
      </c>
      <c r="F12" s="278"/>
      <c r="G12" s="278"/>
      <c r="H12" s="159" t="s">
        <v>270</v>
      </c>
      <c r="I12" s="281"/>
      <c r="J12" s="251"/>
      <c r="K12" s="245"/>
      <c r="L12" s="245"/>
      <c r="M12" s="245"/>
      <c r="N12" s="245"/>
      <c r="O12" s="245"/>
      <c r="P12" s="252" t="e">
        <v>#VALUE!</v>
      </c>
      <c r="Q12" s="251"/>
      <c r="R12" s="245"/>
      <c r="S12" s="245"/>
      <c r="T12" s="245"/>
      <c r="U12" s="245"/>
      <c r="V12" s="245"/>
      <c r="W12" s="252" t="e">
        <v>#VALUE!</v>
      </c>
      <c r="Y12" s="72"/>
      <c r="Z12" s="289"/>
      <c r="AA12" s="4"/>
      <c r="AB12" s="10"/>
      <c r="AC12" s="10"/>
      <c r="AD12" s="10"/>
    </row>
    <row r="13" spans="1:39" ht="18" customHeight="1">
      <c r="A13" s="165">
        <f>A11+1</f>
        <v>44113</v>
      </c>
      <c r="B13" s="258" t="s">
        <v>149</v>
      </c>
      <c r="C13" s="259"/>
      <c r="D13" s="259"/>
      <c r="E13" s="259"/>
      <c r="F13" s="259"/>
      <c r="G13" s="259"/>
      <c r="H13" s="259"/>
      <c r="I13" s="260"/>
      <c r="J13" s="251"/>
      <c r="K13" s="245"/>
      <c r="L13" s="245"/>
      <c r="M13" s="245"/>
      <c r="N13" s="245"/>
      <c r="O13" s="245"/>
      <c r="P13" s="252"/>
      <c r="Q13" s="251"/>
      <c r="R13" s="245"/>
      <c r="S13" s="245"/>
      <c r="T13" s="245"/>
      <c r="U13" s="245"/>
      <c r="V13" s="245"/>
      <c r="W13" s="252"/>
      <c r="Y13" s="4"/>
      <c r="Z13" s="289"/>
      <c r="AA13" s="144"/>
      <c r="AB13" s="144"/>
      <c r="AC13" s="144"/>
      <c r="AD13" s="144"/>
    </row>
    <row r="14" spans="1:39" s="4" customFormat="1" ht="18" customHeight="1" thickBot="1">
      <c r="A14" s="166" t="s">
        <v>133</v>
      </c>
      <c r="B14" s="261"/>
      <c r="C14" s="262"/>
      <c r="D14" s="262"/>
      <c r="E14" s="262"/>
      <c r="F14" s="262"/>
      <c r="G14" s="262"/>
      <c r="H14" s="262"/>
      <c r="I14" s="263"/>
      <c r="J14" s="294"/>
      <c r="K14" s="246"/>
      <c r="L14" s="246"/>
      <c r="M14" s="246"/>
      <c r="N14" s="246"/>
      <c r="O14" s="246"/>
      <c r="P14" s="253"/>
      <c r="Q14" s="294"/>
      <c r="R14" s="246"/>
      <c r="S14" s="246"/>
      <c r="T14" s="246"/>
      <c r="U14" s="246"/>
      <c r="V14" s="246"/>
      <c r="W14" s="253"/>
      <c r="Y14" s="72"/>
      <c r="AA14" s="141"/>
      <c r="AB14" s="348"/>
      <c r="AC14" s="9"/>
      <c r="AD14" s="9"/>
    </row>
    <row r="15" spans="1:39" ht="18" customHeight="1">
      <c r="A15" s="191">
        <f>A13+3</f>
        <v>44116</v>
      </c>
      <c r="B15" s="296" t="s">
        <v>48</v>
      </c>
      <c r="C15" s="192" t="s">
        <v>275</v>
      </c>
      <c r="D15" s="255" t="s">
        <v>53</v>
      </c>
      <c r="E15" s="192" t="s">
        <v>174</v>
      </c>
      <c r="F15" s="255" t="s">
        <v>52</v>
      </c>
      <c r="G15" s="295" t="s">
        <v>361</v>
      </c>
      <c r="H15" s="176" t="s">
        <v>60</v>
      </c>
      <c r="I15" s="299" t="s">
        <v>17</v>
      </c>
      <c r="J15" s="251">
        <v>5.3</v>
      </c>
      <c r="K15" s="245">
        <v>2.2000000000000002</v>
      </c>
      <c r="L15" s="245">
        <v>1.2</v>
      </c>
      <c r="M15" s="245">
        <v>1</v>
      </c>
      <c r="N15" s="245"/>
      <c r="O15" s="245">
        <v>2</v>
      </c>
      <c r="P15" s="254">
        <f t="shared" ref="P15:P43" si="2">J15*70+K15*75+L15*25+M15*60+N15*120+O15*45</f>
        <v>716</v>
      </c>
      <c r="Q15" s="251">
        <v>5.3</v>
      </c>
      <c r="R15" s="245">
        <v>2.2000000000000002</v>
      </c>
      <c r="S15" s="245">
        <v>1.2</v>
      </c>
      <c r="T15" s="245">
        <v>1</v>
      </c>
      <c r="U15" s="245"/>
      <c r="V15" s="245">
        <v>2</v>
      </c>
      <c r="W15" s="254">
        <f t="shared" ref="W15:W43" si="3">Q15*70+R15*75+S15*25+T15*60+U15*120+V15*45</f>
        <v>716</v>
      </c>
      <c r="Y15" s="4"/>
      <c r="AA15" s="149"/>
      <c r="AB15" s="348"/>
      <c r="AC15" s="144"/>
      <c r="AD15" s="144"/>
    </row>
    <row r="16" spans="1:39" s="4" customFormat="1" ht="18" customHeight="1">
      <c r="A16" s="193" t="s">
        <v>18</v>
      </c>
      <c r="B16" s="297"/>
      <c r="C16" s="177" t="s">
        <v>274</v>
      </c>
      <c r="D16" s="256"/>
      <c r="E16" s="177" t="s">
        <v>211</v>
      </c>
      <c r="F16" s="256"/>
      <c r="G16" s="256"/>
      <c r="H16" s="178" t="s">
        <v>154</v>
      </c>
      <c r="I16" s="300"/>
      <c r="J16" s="251"/>
      <c r="K16" s="245"/>
      <c r="L16" s="245"/>
      <c r="M16" s="245"/>
      <c r="N16" s="245"/>
      <c r="O16" s="245"/>
      <c r="P16" s="252" t="e">
        <v>#VALUE!</v>
      </c>
      <c r="Q16" s="251"/>
      <c r="R16" s="245"/>
      <c r="S16" s="245"/>
      <c r="T16" s="245"/>
      <c r="U16" s="245"/>
      <c r="V16" s="245"/>
      <c r="W16" s="252" t="e">
        <v>#VALUE!</v>
      </c>
    </row>
    <row r="17" spans="1:30" ht="18" customHeight="1">
      <c r="A17" s="179">
        <f>A15+1</f>
        <v>44117</v>
      </c>
      <c r="B17" s="298" t="s">
        <v>8</v>
      </c>
      <c r="C17" s="194" t="s">
        <v>277</v>
      </c>
      <c r="D17" s="257" t="s">
        <v>54</v>
      </c>
      <c r="E17" s="180" t="s">
        <v>176</v>
      </c>
      <c r="F17" s="257" t="s">
        <v>55</v>
      </c>
      <c r="G17" s="257" t="s">
        <v>353</v>
      </c>
      <c r="H17" s="180" t="s">
        <v>197</v>
      </c>
      <c r="I17" s="299"/>
      <c r="J17" s="251">
        <v>5.5</v>
      </c>
      <c r="K17" s="245">
        <v>2.4</v>
      </c>
      <c r="L17" s="245">
        <v>1.8</v>
      </c>
      <c r="M17" s="245"/>
      <c r="N17" s="245"/>
      <c r="O17" s="245">
        <v>2.1</v>
      </c>
      <c r="P17" s="254">
        <f t="shared" si="2"/>
        <v>704.5</v>
      </c>
      <c r="Q17" s="251">
        <v>5.5</v>
      </c>
      <c r="R17" s="245">
        <v>2.4</v>
      </c>
      <c r="S17" s="245">
        <v>1.8</v>
      </c>
      <c r="T17" s="245"/>
      <c r="U17" s="245"/>
      <c r="V17" s="245">
        <v>2.1</v>
      </c>
      <c r="W17" s="254">
        <f t="shared" si="3"/>
        <v>704.5</v>
      </c>
      <c r="Z17" s="23"/>
    </row>
    <row r="18" spans="1:30" s="4" customFormat="1" ht="18" customHeight="1">
      <c r="A18" s="193" t="s">
        <v>19</v>
      </c>
      <c r="B18" s="297"/>
      <c r="C18" s="195" t="s">
        <v>278</v>
      </c>
      <c r="D18" s="256"/>
      <c r="E18" s="177" t="s">
        <v>212</v>
      </c>
      <c r="F18" s="256"/>
      <c r="G18" s="256"/>
      <c r="H18" s="196" t="s">
        <v>276</v>
      </c>
      <c r="I18" s="300"/>
      <c r="J18" s="251"/>
      <c r="K18" s="245"/>
      <c r="L18" s="245"/>
      <c r="M18" s="245"/>
      <c r="N18" s="245"/>
      <c r="O18" s="245"/>
      <c r="P18" s="252" t="e">
        <v>#VALUE!</v>
      </c>
      <c r="Q18" s="251"/>
      <c r="R18" s="245"/>
      <c r="S18" s="245"/>
      <c r="T18" s="245"/>
      <c r="U18" s="245"/>
      <c r="V18" s="245"/>
      <c r="W18" s="252" t="e">
        <v>#VALUE!</v>
      </c>
      <c r="Z18" s="5"/>
      <c r="AA18" s="54"/>
      <c r="AB18" s="227"/>
    </row>
    <row r="19" spans="1:30" ht="18" customHeight="1">
      <c r="A19" s="181">
        <f>A17+1</f>
        <v>44118</v>
      </c>
      <c r="B19" s="301" t="s">
        <v>134</v>
      </c>
      <c r="C19" s="175" t="s">
        <v>160</v>
      </c>
      <c r="D19" s="257" t="s">
        <v>52</v>
      </c>
      <c r="E19" s="175" t="s">
        <v>280</v>
      </c>
      <c r="F19" s="257" t="s">
        <v>53</v>
      </c>
      <c r="G19" s="303" t="s">
        <v>362</v>
      </c>
      <c r="H19" s="194" t="s">
        <v>62</v>
      </c>
      <c r="I19" s="299"/>
      <c r="J19" s="251">
        <v>5.5</v>
      </c>
      <c r="K19" s="245">
        <v>2.5</v>
      </c>
      <c r="L19" s="245">
        <v>1.5</v>
      </c>
      <c r="M19" s="245"/>
      <c r="N19" s="245"/>
      <c r="O19" s="245">
        <v>2</v>
      </c>
      <c r="P19" s="254">
        <f t="shared" si="2"/>
        <v>700</v>
      </c>
      <c r="Q19" s="251">
        <v>5.5</v>
      </c>
      <c r="R19" s="245">
        <v>2.5</v>
      </c>
      <c r="S19" s="245">
        <v>1.5</v>
      </c>
      <c r="T19" s="245"/>
      <c r="U19" s="245"/>
      <c r="V19" s="245">
        <v>2</v>
      </c>
      <c r="W19" s="254">
        <f t="shared" si="3"/>
        <v>700</v>
      </c>
      <c r="Y19" s="54"/>
      <c r="AA19" s="55"/>
      <c r="AB19" s="227"/>
    </row>
    <row r="20" spans="1:30" ht="18" customHeight="1">
      <c r="A20" s="193" t="s">
        <v>20</v>
      </c>
      <c r="B20" s="304"/>
      <c r="C20" s="195" t="s">
        <v>279</v>
      </c>
      <c r="D20" s="256"/>
      <c r="E20" s="197" t="s">
        <v>281</v>
      </c>
      <c r="F20" s="256"/>
      <c r="G20" s="303"/>
      <c r="H20" s="177" t="s">
        <v>282</v>
      </c>
      <c r="I20" s="300"/>
      <c r="J20" s="251"/>
      <c r="K20" s="245"/>
      <c r="L20" s="245"/>
      <c r="M20" s="245"/>
      <c r="N20" s="245"/>
      <c r="O20" s="245"/>
      <c r="P20" s="252" t="e">
        <v>#VALUE!</v>
      </c>
      <c r="Q20" s="251"/>
      <c r="R20" s="245"/>
      <c r="S20" s="245"/>
      <c r="T20" s="245"/>
      <c r="U20" s="245"/>
      <c r="V20" s="245"/>
      <c r="W20" s="252" t="e">
        <v>#VALUE!</v>
      </c>
      <c r="Y20" s="56"/>
    </row>
    <row r="21" spans="1:30" ht="17.649999999999999" customHeight="1">
      <c r="A21" s="181">
        <f>A19+1</f>
        <v>44119</v>
      </c>
      <c r="B21" s="301" t="s">
        <v>144</v>
      </c>
      <c r="C21" s="180" t="s">
        <v>288</v>
      </c>
      <c r="D21" s="257" t="s">
        <v>53</v>
      </c>
      <c r="E21" s="180" t="s">
        <v>178</v>
      </c>
      <c r="F21" s="257" t="s">
        <v>54</v>
      </c>
      <c r="G21" s="257" t="s">
        <v>354</v>
      </c>
      <c r="H21" s="180" t="s">
        <v>198</v>
      </c>
      <c r="I21" s="299" t="s">
        <v>44</v>
      </c>
      <c r="J21" s="251">
        <v>5.3</v>
      </c>
      <c r="K21" s="245">
        <v>2</v>
      </c>
      <c r="L21" s="245">
        <v>1.4</v>
      </c>
      <c r="M21" s="245">
        <v>1</v>
      </c>
      <c r="N21" s="245"/>
      <c r="O21" s="245">
        <v>2.2999999999999998</v>
      </c>
      <c r="P21" s="254">
        <f t="shared" ref="P21" si="4">J21*70+K21*75+L21*25+M21*60+N21*120+O21*45</f>
        <v>719.5</v>
      </c>
      <c r="Q21" s="251">
        <v>5.3</v>
      </c>
      <c r="R21" s="245">
        <v>2</v>
      </c>
      <c r="S21" s="245">
        <v>1.4</v>
      </c>
      <c r="T21" s="245">
        <v>1</v>
      </c>
      <c r="U21" s="245"/>
      <c r="V21" s="245">
        <v>2.2999999999999998</v>
      </c>
      <c r="W21" s="254">
        <f t="shared" ref="W21" si="5">Q21*70+R21*75+S21*25+T21*60+U21*120+V21*45</f>
        <v>719.5</v>
      </c>
      <c r="Y21" s="57"/>
      <c r="Z21" s="24"/>
      <c r="AA21" s="141"/>
      <c r="AB21" s="348"/>
      <c r="AC21" s="54"/>
      <c r="AD21" s="348"/>
    </row>
    <row r="22" spans="1:30" s="4" customFormat="1" ht="17.649999999999999" customHeight="1">
      <c r="A22" s="193" t="s">
        <v>21</v>
      </c>
      <c r="B22" s="302"/>
      <c r="C22" s="177" t="s">
        <v>287</v>
      </c>
      <c r="D22" s="256"/>
      <c r="E22" s="177" t="s">
        <v>285</v>
      </c>
      <c r="F22" s="256"/>
      <c r="G22" s="256"/>
      <c r="H22" s="177" t="s">
        <v>283</v>
      </c>
      <c r="I22" s="300"/>
      <c r="J22" s="251"/>
      <c r="K22" s="245"/>
      <c r="L22" s="245"/>
      <c r="M22" s="245"/>
      <c r="N22" s="245"/>
      <c r="O22" s="245"/>
      <c r="P22" s="252" t="e">
        <v>#VALUE!</v>
      </c>
      <c r="Q22" s="251"/>
      <c r="R22" s="245"/>
      <c r="S22" s="245"/>
      <c r="T22" s="245"/>
      <c r="U22" s="245"/>
      <c r="V22" s="245"/>
      <c r="W22" s="252" t="e">
        <v>#VALUE!</v>
      </c>
      <c r="Z22" s="25"/>
      <c r="AA22" s="149"/>
      <c r="AB22" s="348"/>
      <c r="AC22" s="150"/>
      <c r="AD22" s="348"/>
    </row>
    <row r="23" spans="1:30" ht="17.649999999999999" customHeight="1">
      <c r="A23" s="181">
        <f>A21+1</f>
        <v>44120</v>
      </c>
      <c r="B23" s="306" t="s">
        <v>8</v>
      </c>
      <c r="C23" s="176" t="s">
        <v>177</v>
      </c>
      <c r="D23" s="308" t="s">
        <v>53</v>
      </c>
      <c r="E23" s="175" t="s">
        <v>179</v>
      </c>
      <c r="F23" s="308" t="s">
        <v>52</v>
      </c>
      <c r="G23" s="257" t="s">
        <v>355</v>
      </c>
      <c r="H23" s="180" t="s">
        <v>289</v>
      </c>
      <c r="I23" s="311"/>
      <c r="J23" s="245">
        <v>5.4</v>
      </c>
      <c r="K23" s="245">
        <v>2.2000000000000002</v>
      </c>
      <c r="L23" s="245">
        <v>2</v>
      </c>
      <c r="M23" s="245"/>
      <c r="N23" s="245"/>
      <c r="O23" s="245">
        <v>2.4</v>
      </c>
      <c r="P23" s="252">
        <f t="shared" ref="P23" si="6">J23*70+K23*75+L23*25+M23*60+N23*120+O23*45</f>
        <v>701</v>
      </c>
      <c r="Q23" s="245">
        <v>5.4</v>
      </c>
      <c r="R23" s="245">
        <v>2.2000000000000002</v>
      </c>
      <c r="S23" s="245">
        <v>2</v>
      </c>
      <c r="T23" s="245"/>
      <c r="U23" s="245"/>
      <c r="V23" s="245">
        <v>2.4</v>
      </c>
      <c r="W23" s="252">
        <f t="shared" ref="W23" si="7">Q23*70+R23*75+S23*25+T23*60+U23*120+V23*45</f>
        <v>701</v>
      </c>
    </row>
    <row r="24" spans="1:30" s="4" customFormat="1" ht="17.649999999999999" customHeight="1" thickBot="1">
      <c r="A24" s="198" t="s">
        <v>7</v>
      </c>
      <c r="B24" s="307"/>
      <c r="C24" s="182" t="s">
        <v>286</v>
      </c>
      <c r="D24" s="309"/>
      <c r="E24" s="199" t="s">
        <v>217</v>
      </c>
      <c r="F24" s="309"/>
      <c r="G24" s="310"/>
      <c r="H24" s="183" t="s">
        <v>284</v>
      </c>
      <c r="I24" s="312"/>
      <c r="J24" s="246"/>
      <c r="K24" s="246"/>
      <c r="L24" s="246"/>
      <c r="M24" s="246"/>
      <c r="N24" s="246"/>
      <c r="O24" s="246"/>
      <c r="P24" s="253" t="e">
        <v>#VALUE!</v>
      </c>
      <c r="Q24" s="246"/>
      <c r="R24" s="246"/>
      <c r="S24" s="246"/>
      <c r="T24" s="246"/>
      <c r="U24" s="246"/>
      <c r="V24" s="246"/>
      <c r="W24" s="253" t="e">
        <v>#VALUE!</v>
      </c>
      <c r="AA24" s="151"/>
      <c r="AB24" s="227"/>
    </row>
    <row r="25" spans="1:30" ht="17.649999999999999" customHeight="1">
      <c r="A25" s="200">
        <f>A23+3</f>
        <v>44123</v>
      </c>
      <c r="B25" s="345" t="s">
        <v>40</v>
      </c>
      <c r="C25" s="201" t="s">
        <v>293</v>
      </c>
      <c r="D25" s="331" t="s">
        <v>52</v>
      </c>
      <c r="E25" s="202" t="s">
        <v>181</v>
      </c>
      <c r="F25" s="346" t="s">
        <v>52</v>
      </c>
      <c r="G25" s="346" t="s">
        <v>363</v>
      </c>
      <c r="H25" s="203" t="s">
        <v>152</v>
      </c>
      <c r="I25" s="347" t="s">
        <v>44</v>
      </c>
      <c r="J25" s="305">
        <v>5.2</v>
      </c>
      <c r="K25" s="247">
        <v>2.2000000000000002</v>
      </c>
      <c r="L25" s="247">
        <v>1.4</v>
      </c>
      <c r="M25" s="247">
        <v>1</v>
      </c>
      <c r="N25" s="247"/>
      <c r="O25" s="247">
        <v>2.2000000000000002</v>
      </c>
      <c r="P25" s="254">
        <f t="shared" si="2"/>
        <v>723</v>
      </c>
      <c r="Q25" s="305">
        <v>5.2</v>
      </c>
      <c r="R25" s="247">
        <v>2.2000000000000002</v>
      </c>
      <c r="S25" s="247">
        <v>1.4</v>
      </c>
      <c r="T25" s="247">
        <v>1</v>
      </c>
      <c r="U25" s="247"/>
      <c r="V25" s="247">
        <v>2.2000000000000002</v>
      </c>
      <c r="W25" s="254">
        <f t="shared" si="3"/>
        <v>723</v>
      </c>
      <c r="AA25" s="57"/>
      <c r="AB25" s="227"/>
    </row>
    <row r="26" spans="1:30" s="4" customFormat="1" ht="17.649999999999999" customHeight="1">
      <c r="A26" s="204" t="s">
        <v>18</v>
      </c>
      <c r="B26" s="329"/>
      <c r="C26" s="205" t="s">
        <v>292</v>
      </c>
      <c r="D26" s="330"/>
      <c r="E26" s="206" t="s">
        <v>291</v>
      </c>
      <c r="F26" s="330"/>
      <c r="G26" s="330"/>
      <c r="H26" s="207" t="s">
        <v>153</v>
      </c>
      <c r="I26" s="344"/>
      <c r="J26" s="251"/>
      <c r="K26" s="245"/>
      <c r="L26" s="245"/>
      <c r="M26" s="245"/>
      <c r="N26" s="245"/>
      <c r="O26" s="245"/>
      <c r="P26" s="252" t="e">
        <v>#VALUE!</v>
      </c>
      <c r="Q26" s="251"/>
      <c r="R26" s="245"/>
      <c r="S26" s="245"/>
      <c r="T26" s="245"/>
      <c r="U26" s="245"/>
      <c r="V26" s="245"/>
      <c r="W26" s="252" t="e">
        <v>#VALUE!</v>
      </c>
    </row>
    <row r="27" spans="1:30" ht="17.649999999999999" customHeight="1">
      <c r="A27" s="208">
        <f>A25+1</f>
        <v>44124</v>
      </c>
      <c r="B27" s="321" t="s">
        <v>8</v>
      </c>
      <c r="C27" s="202" t="s">
        <v>59</v>
      </c>
      <c r="D27" s="331" t="s">
        <v>53</v>
      </c>
      <c r="E27" s="209" t="s">
        <v>183</v>
      </c>
      <c r="F27" s="323" t="s">
        <v>56</v>
      </c>
      <c r="G27" s="323" t="s">
        <v>356</v>
      </c>
      <c r="H27" s="210" t="s">
        <v>199</v>
      </c>
      <c r="I27" s="337" t="s">
        <v>148</v>
      </c>
      <c r="J27" s="251">
        <v>5.2</v>
      </c>
      <c r="K27" s="245">
        <v>2</v>
      </c>
      <c r="L27" s="245">
        <v>1.4</v>
      </c>
      <c r="M27" s="245"/>
      <c r="N27" s="245">
        <v>1</v>
      </c>
      <c r="O27" s="245">
        <v>2.2000000000000002</v>
      </c>
      <c r="P27" s="254">
        <f t="shared" si="2"/>
        <v>768</v>
      </c>
      <c r="Q27" s="251">
        <v>5.2</v>
      </c>
      <c r="R27" s="245">
        <v>2</v>
      </c>
      <c r="S27" s="245">
        <v>1.4</v>
      </c>
      <c r="T27" s="245"/>
      <c r="U27" s="245">
        <v>1</v>
      </c>
      <c r="V27" s="245">
        <v>2.2000000000000002</v>
      </c>
      <c r="W27" s="254">
        <f t="shared" si="3"/>
        <v>768</v>
      </c>
      <c r="AA27" s="54"/>
      <c r="AB27" s="227"/>
    </row>
    <row r="28" spans="1:30" s="4" customFormat="1" ht="17.649999999999999" customHeight="1">
      <c r="A28" s="204" t="s">
        <v>19</v>
      </c>
      <c r="B28" s="329"/>
      <c r="C28" s="211" t="s">
        <v>294</v>
      </c>
      <c r="D28" s="330"/>
      <c r="E28" s="212" t="s">
        <v>295</v>
      </c>
      <c r="F28" s="330"/>
      <c r="G28" s="330"/>
      <c r="H28" s="213" t="s">
        <v>251</v>
      </c>
      <c r="I28" s="338"/>
      <c r="J28" s="251"/>
      <c r="K28" s="245"/>
      <c r="L28" s="245"/>
      <c r="M28" s="245"/>
      <c r="N28" s="245"/>
      <c r="O28" s="245"/>
      <c r="P28" s="252" t="e">
        <v>#VALUE!</v>
      </c>
      <c r="Q28" s="251"/>
      <c r="R28" s="245"/>
      <c r="S28" s="245"/>
      <c r="T28" s="245"/>
      <c r="U28" s="245"/>
      <c r="V28" s="245"/>
      <c r="W28" s="252" t="e">
        <v>#VALUE!</v>
      </c>
      <c r="AA28" s="55"/>
      <c r="AB28" s="227"/>
    </row>
    <row r="29" spans="1:30" ht="17.649999999999999" customHeight="1">
      <c r="A29" s="214">
        <f>A27+1</f>
        <v>44125</v>
      </c>
      <c r="B29" s="321" t="s">
        <v>39</v>
      </c>
      <c r="C29" s="202" t="s">
        <v>162</v>
      </c>
      <c r="D29" s="331" t="s">
        <v>52</v>
      </c>
      <c r="E29" s="202" t="s">
        <v>65</v>
      </c>
      <c r="F29" s="327" t="s">
        <v>63</v>
      </c>
      <c r="G29" s="323" t="s">
        <v>360</v>
      </c>
      <c r="H29" s="209" t="s">
        <v>164</v>
      </c>
      <c r="I29" s="332"/>
      <c r="J29" s="251">
        <v>5.5</v>
      </c>
      <c r="K29" s="245">
        <v>2.4</v>
      </c>
      <c r="L29" s="245">
        <v>1.5</v>
      </c>
      <c r="M29" s="245"/>
      <c r="N29" s="245"/>
      <c r="O29" s="245">
        <v>2.5</v>
      </c>
      <c r="P29" s="254">
        <f t="shared" si="2"/>
        <v>715</v>
      </c>
      <c r="Q29" s="251">
        <v>5.5</v>
      </c>
      <c r="R29" s="245">
        <v>2.4</v>
      </c>
      <c r="S29" s="245">
        <v>1.5</v>
      </c>
      <c r="T29" s="245"/>
      <c r="U29" s="245"/>
      <c r="V29" s="245">
        <v>2.5</v>
      </c>
      <c r="W29" s="254">
        <f t="shared" si="3"/>
        <v>715</v>
      </c>
      <c r="Y29" s="72"/>
    </row>
    <row r="30" spans="1:30" s="4" customFormat="1" ht="17.649999999999999" customHeight="1">
      <c r="A30" s="204" t="s">
        <v>20</v>
      </c>
      <c r="B30" s="329"/>
      <c r="C30" s="206" t="s">
        <v>302</v>
      </c>
      <c r="D30" s="330"/>
      <c r="E30" s="206" t="s">
        <v>301</v>
      </c>
      <c r="F30" s="344"/>
      <c r="G30" s="330"/>
      <c r="H30" s="206" t="s">
        <v>296</v>
      </c>
      <c r="I30" s="333"/>
      <c r="J30" s="251"/>
      <c r="K30" s="245"/>
      <c r="L30" s="245"/>
      <c r="M30" s="245"/>
      <c r="N30" s="245"/>
      <c r="O30" s="245"/>
      <c r="P30" s="252" t="e">
        <v>#VALUE!</v>
      </c>
      <c r="Q30" s="251"/>
      <c r="R30" s="245"/>
      <c r="S30" s="245"/>
      <c r="T30" s="245"/>
      <c r="U30" s="245"/>
      <c r="V30" s="245"/>
      <c r="W30" s="252" t="e">
        <v>#VALUE!</v>
      </c>
      <c r="Z30" s="146"/>
      <c r="AA30" s="152"/>
      <c r="AB30" s="227"/>
    </row>
    <row r="31" spans="1:30" ht="17.649999999999999" customHeight="1">
      <c r="A31" s="214">
        <f>A29+1</f>
        <v>44126</v>
      </c>
      <c r="B31" s="321" t="s">
        <v>145</v>
      </c>
      <c r="C31" s="202" t="s">
        <v>303</v>
      </c>
      <c r="D31" s="323" t="s">
        <v>56</v>
      </c>
      <c r="E31" s="202" t="s">
        <v>184</v>
      </c>
      <c r="F31" s="331" t="s">
        <v>52</v>
      </c>
      <c r="G31" s="323" t="s">
        <v>352</v>
      </c>
      <c r="H31" s="209" t="s">
        <v>200</v>
      </c>
      <c r="I31" s="332" t="s">
        <v>44</v>
      </c>
      <c r="J31" s="245">
        <v>5.2</v>
      </c>
      <c r="K31" s="245">
        <v>2.1</v>
      </c>
      <c r="L31" s="245">
        <v>1.6</v>
      </c>
      <c r="M31" s="245">
        <v>1</v>
      </c>
      <c r="N31" s="245"/>
      <c r="O31" s="245">
        <v>2.2999999999999998</v>
      </c>
      <c r="P31" s="254">
        <f t="shared" si="2"/>
        <v>725</v>
      </c>
      <c r="Q31" s="245">
        <v>5.2</v>
      </c>
      <c r="R31" s="245">
        <v>2.1</v>
      </c>
      <c r="S31" s="245">
        <v>1.6</v>
      </c>
      <c r="T31" s="245">
        <v>1</v>
      </c>
      <c r="U31" s="245"/>
      <c r="V31" s="245">
        <v>2.2999999999999998</v>
      </c>
      <c r="W31" s="254">
        <f t="shared" si="3"/>
        <v>725</v>
      </c>
      <c r="Z31" s="11"/>
      <c r="AA31" s="55"/>
      <c r="AB31" s="227"/>
    </row>
    <row r="32" spans="1:30" s="12" customFormat="1" ht="17.649999999999999" customHeight="1">
      <c r="A32" s="204" t="s">
        <v>21</v>
      </c>
      <c r="B32" s="329"/>
      <c r="C32" s="206" t="s">
        <v>304</v>
      </c>
      <c r="D32" s="330"/>
      <c r="E32" s="206" t="s">
        <v>300</v>
      </c>
      <c r="F32" s="331"/>
      <c r="G32" s="330"/>
      <c r="H32" s="206" t="s">
        <v>297</v>
      </c>
      <c r="I32" s="333"/>
      <c r="J32" s="245"/>
      <c r="K32" s="245"/>
      <c r="L32" s="245"/>
      <c r="M32" s="245"/>
      <c r="N32" s="245"/>
      <c r="O32" s="245"/>
      <c r="P32" s="252" t="e">
        <v>#VALUE!</v>
      </c>
      <c r="Q32" s="245"/>
      <c r="R32" s="245"/>
      <c r="S32" s="245"/>
      <c r="T32" s="245"/>
      <c r="U32" s="245"/>
      <c r="V32" s="245"/>
      <c r="W32" s="252" t="e">
        <v>#VALUE!</v>
      </c>
    </row>
    <row r="33" spans="1:38" ht="17.649999999999999" customHeight="1">
      <c r="A33" s="214">
        <f>A31+1</f>
        <v>44127</v>
      </c>
      <c r="B33" s="321" t="s">
        <v>8</v>
      </c>
      <c r="C33" s="209" t="s">
        <v>305</v>
      </c>
      <c r="D33" s="323" t="s">
        <v>52</v>
      </c>
      <c r="E33" s="209" t="s">
        <v>186</v>
      </c>
      <c r="F33" s="325" t="s">
        <v>53</v>
      </c>
      <c r="G33" s="323" t="s">
        <v>357</v>
      </c>
      <c r="H33" s="202" t="s">
        <v>201</v>
      </c>
      <c r="I33" s="327"/>
      <c r="J33" s="245">
        <v>5.4</v>
      </c>
      <c r="K33" s="245">
        <v>2.2000000000000002</v>
      </c>
      <c r="L33" s="245">
        <v>2</v>
      </c>
      <c r="M33" s="245"/>
      <c r="N33" s="245"/>
      <c r="O33" s="245">
        <v>2.4</v>
      </c>
      <c r="P33" s="252">
        <f t="shared" si="2"/>
        <v>701</v>
      </c>
      <c r="Q33" s="245">
        <v>5.4</v>
      </c>
      <c r="R33" s="245">
        <v>2.2000000000000002</v>
      </c>
      <c r="S33" s="245">
        <v>2</v>
      </c>
      <c r="T33" s="245"/>
      <c r="U33" s="245"/>
      <c r="V33" s="245">
        <v>2.4</v>
      </c>
      <c r="W33" s="252">
        <f t="shared" si="3"/>
        <v>701</v>
      </c>
      <c r="Z33" s="146"/>
      <c r="AA33" s="152"/>
      <c r="AB33" s="227"/>
    </row>
    <row r="34" spans="1:38" ht="17.649999999999999" customHeight="1" thickBot="1">
      <c r="A34" s="215" t="s">
        <v>42</v>
      </c>
      <c r="B34" s="322"/>
      <c r="C34" s="216" t="s">
        <v>306</v>
      </c>
      <c r="D34" s="324"/>
      <c r="E34" s="216" t="s">
        <v>299</v>
      </c>
      <c r="F34" s="326"/>
      <c r="G34" s="324"/>
      <c r="H34" s="216" t="s">
        <v>298</v>
      </c>
      <c r="I34" s="328"/>
      <c r="J34" s="246"/>
      <c r="K34" s="246"/>
      <c r="L34" s="246"/>
      <c r="M34" s="246"/>
      <c r="N34" s="246"/>
      <c r="O34" s="246"/>
      <c r="P34" s="253" t="e">
        <v>#VALUE!</v>
      </c>
      <c r="Q34" s="246"/>
      <c r="R34" s="246"/>
      <c r="S34" s="246"/>
      <c r="T34" s="246"/>
      <c r="U34" s="246"/>
      <c r="V34" s="246"/>
      <c r="W34" s="253" t="e">
        <v>#VALUE!</v>
      </c>
      <c r="Y34" s="72"/>
      <c r="AA34" s="55"/>
      <c r="AB34" s="227"/>
    </row>
    <row r="35" spans="1:38" s="2" customFormat="1" ht="17.649999999999999" customHeight="1">
      <c r="A35" s="186">
        <f>A33+3</f>
        <v>44130</v>
      </c>
      <c r="B35" s="339" t="s">
        <v>40</v>
      </c>
      <c r="C35" s="189" t="s">
        <v>318</v>
      </c>
      <c r="D35" s="315" t="s">
        <v>53</v>
      </c>
      <c r="E35" s="187" t="s">
        <v>188</v>
      </c>
      <c r="F35" s="341" t="s">
        <v>56</v>
      </c>
      <c r="G35" s="343" t="s">
        <v>361</v>
      </c>
      <c r="H35" s="217" t="s">
        <v>150</v>
      </c>
      <c r="I35" s="342" t="s">
        <v>44</v>
      </c>
      <c r="J35" s="305">
        <v>5.3</v>
      </c>
      <c r="K35" s="247">
        <v>2</v>
      </c>
      <c r="L35" s="247">
        <v>1.2</v>
      </c>
      <c r="M35" s="274">
        <v>1</v>
      </c>
      <c r="N35" s="247"/>
      <c r="O35" s="247">
        <v>2.6</v>
      </c>
      <c r="P35" s="254">
        <f t="shared" si="2"/>
        <v>728</v>
      </c>
      <c r="Q35" s="305">
        <v>5.3</v>
      </c>
      <c r="R35" s="247">
        <v>2</v>
      </c>
      <c r="S35" s="247">
        <v>1.2</v>
      </c>
      <c r="T35" s="274">
        <v>1</v>
      </c>
      <c r="U35" s="247"/>
      <c r="V35" s="247">
        <v>2.6</v>
      </c>
      <c r="W35" s="254">
        <f t="shared" si="3"/>
        <v>728</v>
      </c>
      <c r="Y35" s="4"/>
      <c r="Z35" s="54"/>
      <c r="AA35" s="145"/>
      <c r="AB35" s="145"/>
      <c r="AC35" s="145"/>
      <c r="AD35" s="145"/>
      <c r="AE35" s="71"/>
      <c r="AF35" s="71"/>
      <c r="AG35" s="71"/>
      <c r="AH35" s="71"/>
      <c r="AI35" s="71"/>
      <c r="AJ35" s="71"/>
      <c r="AK35" s="71"/>
      <c r="AL35" s="71"/>
    </row>
    <row r="36" spans="1:38" s="2" customFormat="1" ht="17.649999999999999" customHeight="1">
      <c r="A36" s="188" t="s">
        <v>18</v>
      </c>
      <c r="B36" s="340"/>
      <c r="C36" s="168" t="s">
        <v>319</v>
      </c>
      <c r="D36" s="243"/>
      <c r="E36" s="168" t="s">
        <v>310</v>
      </c>
      <c r="F36" s="315"/>
      <c r="G36" s="316"/>
      <c r="H36" s="169" t="s">
        <v>151</v>
      </c>
      <c r="I36" s="248"/>
      <c r="J36" s="251"/>
      <c r="K36" s="245"/>
      <c r="L36" s="245"/>
      <c r="M36" s="245"/>
      <c r="N36" s="245"/>
      <c r="O36" s="245"/>
      <c r="P36" s="252" t="e">
        <v>#VALUE!</v>
      </c>
      <c r="Q36" s="251"/>
      <c r="R36" s="245"/>
      <c r="S36" s="245"/>
      <c r="T36" s="245"/>
      <c r="U36" s="245"/>
      <c r="V36" s="245"/>
      <c r="W36" s="252" t="e">
        <v>#VALUE!</v>
      </c>
      <c r="Y36" s="71"/>
      <c r="Z36" s="55"/>
      <c r="AA36" s="145"/>
      <c r="AB36" s="145"/>
      <c r="AC36" s="146"/>
      <c r="AD36" s="145"/>
      <c r="AE36" s="71"/>
      <c r="AF36" s="71"/>
      <c r="AG36" s="71"/>
      <c r="AH36" s="71"/>
      <c r="AI36" s="71"/>
      <c r="AJ36" s="71"/>
      <c r="AK36" s="71"/>
      <c r="AL36" s="71"/>
    </row>
    <row r="37" spans="1:38" s="2" customFormat="1" ht="17.649999999999999" customHeight="1">
      <c r="A37" s="170">
        <f>A35+1</f>
        <v>44131</v>
      </c>
      <c r="B37" s="313" t="s">
        <v>8</v>
      </c>
      <c r="C37" s="167" t="s">
        <v>317</v>
      </c>
      <c r="D37" s="315" t="s">
        <v>63</v>
      </c>
      <c r="E37" s="167" t="s">
        <v>190</v>
      </c>
      <c r="F37" s="242" t="s">
        <v>56</v>
      </c>
      <c r="G37" s="316" t="s">
        <v>355</v>
      </c>
      <c r="H37" s="171" t="s">
        <v>202</v>
      </c>
      <c r="I37" s="244"/>
      <c r="J37" s="251">
        <v>5.4</v>
      </c>
      <c r="K37" s="245">
        <v>2.4</v>
      </c>
      <c r="L37" s="245">
        <v>1.6</v>
      </c>
      <c r="M37" s="245"/>
      <c r="N37" s="245"/>
      <c r="O37" s="245">
        <v>2.6</v>
      </c>
      <c r="P37" s="254">
        <f t="shared" si="2"/>
        <v>715</v>
      </c>
      <c r="Q37" s="251">
        <v>5.4</v>
      </c>
      <c r="R37" s="245">
        <v>2.4</v>
      </c>
      <c r="S37" s="245">
        <v>1.6</v>
      </c>
      <c r="T37" s="245"/>
      <c r="U37" s="245"/>
      <c r="V37" s="245">
        <v>2.6</v>
      </c>
      <c r="W37" s="254">
        <f t="shared" si="3"/>
        <v>715</v>
      </c>
      <c r="Y37" s="71"/>
      <c r="Z37" s="145"/>
      <c r="AA37" s="141"/>
      <c r="AB37" s="227"/>
      <c r="AC37" s="145"/>
      <c r="AD37" s="145"/>
    </row>
    <row r="38" spans="1:38" s="14" customFormat="1" ht="17.649999999999999" customHeight="1">
      <c r="A38" s="188" t="s">
        <v>19</v>
      </c>
      <c r="B38" s="314"/>
      <c r="C38" s="168" t="s">
        <v>316</v>
      </c>
      <c r="D38" s="243"/>
      <c r="E38" s="168" t="s">
        <v>311</v>
      </c>
      <c r="F38" s="315"/>
      <c r="G38" s="316"/>
      <c r="H38" s="168" t="s">
        <v>241</v>
      </c>
      <c r="I38" s="244"/>
      <c r="J38" s="251"/>
      <c r="K38" s="245"/>
      <c r="L38" s="245"/>
      <c r="M38" s="245"/>
      <c r="N38" s="245"/>
      <c r="O38" s="245"/>
      <c r="P38" s="252" t="e">
        <v>#VALUE!</v>
      </c>
      <c r="Q38" s="251"/>
      <c r="R38" s="245"/>
      <c r="S38" s="245"/>
      <c r="T38" s="245"/>
      <c r="U38" s="245"/>
      <c r="V38" s="245"/>
      <c r="W38" s="252" t="e">
        <v>#VALUE!</v>
      </c>
      <c r="Y38" s="60"/>
      <c r="Z38" s="60"/>
      <c r="AA38" s="55"/>
      <c r="AB38" s="227"/>
      <c r="AC38" s="60"/>
      <c r="AD38" s="60"/>
    </row>
    <row r="39" spans="1:38" s="2" customFormat="1" ht="17.649999999999999" customHeight="1">
      <c r="A39" s="172">
        <f>A37+1</f>
        <v>44132</v>
      </c>
      <c r="B39" s="313" t="s">
        <v>39</v>
      </c>
      <c r="C39" s="167" t="s">
        <v>314</v>
      </c>
      <c r="D39" s="315" t="s">
        <v>56</v>
      </c>
      <c r="E39" s="218" t="s">
        <v>313</v>
      </c>
      <c r="F39" s="242" t="s">
        <v>63</v>
      </c>
      <c r="G39" s="242" t="s">
        <v>364</v>
      </c>
      <c r="H39" s="167" t="s">
        <v>239</v>
      </c>
      <c r="I39" s="244"/>
      <c r="J39" s="251">
        <v>5.5</v>
      </c>
      <c r="K39" s="245">
        <v>2.2999999999999998</v>
      </c>
      <c r="L39" s="245">
        <v>1.5</v>
      </c>
      <c r="M39" s="245"/>
      <c r="N39" s="245"/>
      <c r="O39" s="245">
        <v>2.4</v>
      </c>
      <c r="P39" s="254">
        <f t="shared" si="2"/>
        <v>703</v>
      </c>
      <c r="Q39" s="251">
        <v>5.5</v>
      </c>
      <c r="R39" s="245">
        <v>2.2999999999999998</v>
      </c>
      <c r="S39" s="245">
        <v>1.5</v>
      </c>
      <c r="T39" s="245"/>
      <c r="U39" s="245"/>
      <c r="V39" s="245">
        <v>2.4</v>
      </c>
      <c r="W39" s="254">
        <f t="shared" si="3"/>
        <v>703</v>
      </c>
      <c r="Y39" s="71"/>
      <c r="Z39" s="145"/>
      <c r="AA39" s="145"/>
      <c r="AB39" s="145"/>
      <c r="AC39" s="145"/>
      <c r="AD39" s="145"/>
    </row>
    <row r="40" spans="1:38" s="14" customFormat="1" ht="17.649999999999999" customHeight="1">
      <c r="A40" s="188" t="s">
        <v>20</v>
      </c>
      <c r="B40" s="314"/>
      <c r="C40" s="168" t="s">
        <v>315</v>
      </c>
      <c r="D40" s="243"/>
      <c r="E40" s="168" t="s">
        <v>312</v>
      </c>
      <c r="F40" s="243"/>
      <c r="G40" s="243"/>
      <c r="H40" s="168" t="s">
        <v>239</v>
      </c>
      <c r="I40" s="244"/>
      <c r="J40" s="317"/>
      <c r="K40" s="250"/>
      <c r="L40" s="250"/>
      <c r="M40" s="245"/>
      <c r="N40" s="250"/>
      <c r="O40" s="250"/>
      <c r="P40" s="252" t="e">
        <v>#VALUE!</v>
      </c>
      <c r="Q40" s="317"/>
      <c r="R40" s="250"/>
      <c r="S40" s="250"/>
      <c r="T40" s="245"/>
      <c r="U40" s="250"/>
      <c r="V40" s="250"/>
      <c r="W40" s="252" t="e">
        <v>#VALUE!</v>
      </c>
      <c r="Y40" s="60"/>
      <c r="Z40" s="60"/>
      <c r="AA40" s="60"/>
      <c r="AB40" s="60"/>
      <c r="AC40" s="60"/>
      <c r="AD40" s="60"/>
    </row>
    <row r="41" spans="1:38" s="2" customFormat="1" ht="17.649999999999999" customHeight="1">
      <c r="A41" s="172">
        <f>A39+1</f>
        <v>44133</v>
      </c>
      <c r="B41" s="313" t="s">
        <v>146</v>
      </c>
      <c r="C41" s="167" t="s">
        <v>321</v>
      </c>
      <c r="D41" s="315" t="s">
        <v>52</v>
      </c>
      <c r="E41" s="171" t="s">
        <v>191</v>
      </c>
      <c r="F41" s="242" t="s">
        <v>54</v>
      </c>
      <c r="G41" s="316" t="s">
        <v>350</v>
      </c>
      <c r="H41" s="171" t="s">
        <v>307</v>
      </c>
      <c r="I41" s="244" t="s">
        <v>44</v>
      </c>
      <c r="J41" s="245">
        <v>5.3</v>
      </c>
      <c r="K41" s="245">
        <v>2.2000000000000002</v>
      </c>
      <c r="L41" s="245">
        <v>1.2</v>
      </c>
      <c r="M41" s="245">
        <v>1</v>
      </c>
      <c r="N41" s="245"/>
      <c r="O41" s="245">
        <v>2.6</v>
      </c>
      <c r="P41" s="254">
        <f t="shared" si="2"/>
        <v>743</v>
      </c>
      <c r="Q41" s="245">
        <v>5.3</v>
      </c>
      <c r="R41" s="245">
        <v>2.2000000000000002</v>
      </c>
      <c r="S41" s="245">
        <v>1.2</v>
      </c>
      <c r="T41" s="245">
        <v>1</v>
      </c>
      <c r="U41" s="245"/>
      <c r="V41" s="245">
        <v>2.6</v>
      </c>
      <c r="W41" s="254">
        <f t="shared" si="3"/>
        <v>743</v>
      </c>
      <c r="Y41" s="71"/>
      <c r="Z41" s="71"/>
      <c r="AA41" s="71"/>
      <c r="AB41" s="71"/>
    </row>
    <row r="42" spans="1:38" s="15" customFormat="1" ht="17.649999999999999" customHeight="1">
      <c r="A42" s="188" t="s">
        <v>21</v>
      </c>
      <c r="B42" s="314"/>
      <c r="C42" s="168" t="s">
        <v>322</v>
      </c>
      <c r="D42" s="243"/>
      <c r="E42" s="168" t="s">
        <v>233</v>
      </c>
      <c r="F42" s="315"/>
      <c r="G42" s="316"/>
      <c r="H42" s="168" t="s">
        <v>308</v>
      </c>
      <c r="I42" s="244"/>
      <c r="J42" s="245"/>
      <c r="K42" s="245"/>
      <c r="L42" s="245"/>
      <c r="M42" s="245"/>
      <c r="N42" s="245"/>
      <c r="O42" s="245"/>
      <c r="P42" s="252" t="e">
        <v>#VALUE!</v>
      </c>
      <c r="Q42" s="245"/>
      <c r="R42" s="245"/>
      <c r="S42" s="245"/>
      <c r="T42" s="245"/>
      <c r="U42" s="245"/>
      <c r="V42" s="245"/>
      <c r="W42" s="252" t="e">
        <v>#VALUE!</v>
      </c>
      <c r="Y42" s="61"/>
      <c r="Z42" s="61"/>
      <c r="AA42" s="61"/>
      <c r="AB42" s="61"/>
    </row>
    <row r="43" spans="1:38" s="2" customFormat="1" ht="17.649999999999999" customHeight="1">
      <c r="A43" s="172">
        <f>A41+1</f>
        <v>44134</v>
      </c>
      <c r="B43" s="318" t="s">
        <v>8</v>
      </c>
      <c r="C43" s="218" t="s">
        <v>320</v>
      </c>
      <c r="D43" s="334" t="s">
        <v>57</v>
      </c>
      <c r="E43" s="171" t="s">
        <v>193</v>
      </c>
      <c r="F43" s="242" t="s">
        <v>52</v>
      </c>
      <c r="G43" s="316" t="s">
        <v>358</v>
      </c>
      <c r="H43" s="171" t="s">
        <v>58</v>
      </c>
      <c r="I43" s="248"/>
      <c r="J43" s="245">
        <v>5.5</v>
      </c>
      <c r="K43" s="245">
        <v>2.1</v>
      </c>
      <c r="L43" s="245">
        <v>1.6</v>
      </c>
      <c r="M43" s="245"/>
      <c r="N43" s="245"/>
      <c r="O43" s="245">
        <v>2.6</v>
      </c>
      <c r="P43" s="252">
        <f t="shared" si="2"/>
        <v>699.5</v>
      </c>
      <c r="Q43" s="245">
        <v>5.5</v>
      </c>
      <c r="R43" s="245">
        <v>2.1</v>
      </c>
      <c r="S43" s="245">
        <v>1.6</v>
      </c>
      <c r="T43" s="245"/>
      <c r="U43" s="245"/>
      <c r="V43" s="245">
        <v>2.6</v>
      </c>
      <c r="W43" s="252">
        <f t="shared" si="3"/>
        <v>699.5</v>
      </c>
      <c r="Y43" s="71"/>
      <c r="Z43" s="71"/>
      <c r="AA43" s="71"/>
      <c r="AB43" s="71"/>
    </row>
    <row r="44" spans="1:38" s="14" customFormat="1" ht="17.649999999999999" customHeight="1" thickBot="1">
      <c r="A44" s="190" t="s">
        <v>7</v>
      </c>
      <c r="B44" s="319"/>
      <c r="C44" s="173" t="s">
        <v>320</v>
      </c>
      <c r="D44" s="335"/>
      <c r="E44" s="174" t="s">
        <v>309</v>
      </c>
      <c r="F44" s="336"/>
      <c r="G44" s="320"/>
      <c r="H44" s="174" t="s">
        <v>242</v>
      </c>
      <c r="I44" s="249"/>
      <c r="J44" s="246"/>
      <c r="K44" s="246"/>
      <c r="L44" s="246"/>
      <c r="M44" s="246"/>
      <c r="N44" s="246"/>
      <c r="O44" s="246"/>
      <c r="P44" s="253" t="e">
        <v>#VALUE!</v>
      </c>
      <c r="Q44" s="246"/>
      <c r="R44" s="246"/>
      <c r="S44" s="246"/>
      <c r="T44" s="246"/>
      <c r="U44" s="246"/>
      <c r="V44" s="246"/>
      <c r="W44" s="253" t="e">
        <v>#VALUE!</v>
      </c>
      <c r="Y44" s="60"/>
      <c r="Z44" s="60"/>
      <c r="AA44" s="60"/>
      <c r="AB44" s="60"/>
    </row>
    <row r="45" spans="1:38" s="18" customFormat="1" ht="14.25" customHeight="1">
      <c r="A45" s="240" t="s">
        <v>24</v>
      </c>
      <c r="B45" s="241"/>
      <c r="C45" s="235" t="s">
        <v>25</v>
      </c>
      <c r="D45" s="235"/>
      <c r="E45" s="75" t="s">
        <v>26</v>
      </c>
      <c r="F45" s="235" t="s">
        <v>27</v>
      </c>
      <c r="G45" s="235"/>
      <c r="H45" s="75" t="s">
        <v>28</v>
      </c>
      <c r="I45" s="355" t="s">
        <v>29</v>
      </c>
      <c r="J45" s="356"/>
      <c r="K45" s="356"/>
      <c r="L45" s="356"/>
      <c r="M45" s="356"/>
      <c r="N45" s="356"/>
      <c r="O45" s="356"/>
      <c r="P45" s="356"/>
      <c r="Q45" s="356"/>
      <c r="R45" s="357"/>
      <c r="S45" s="235" t="s">
        <v>30</v>
      </c>
      <c r="T45" s="235"/>
      <c r="U45" s="235" t="s">
        <v>31</v>
      </c>
      <c r="V45" s="235"/>
      <c r="W45" s="236"/>
      <c r="X45" s="16"/>
      <c r="Y45" s="17"/>
      <c r="Z45" s="17"/>
    </row>
    <row r="46" spans="1:38" s="19" customFormat="1" ht="14.65" customHeight="1">
      <c r="A46" s="237" t="s">
        <v>32</v>
      </c>
      <c r="B46" s="238"/>
      <c r="C46" s="232">
        <v>670</v>
      </c>
      <c r="D46" s="232" t="s">
        <v>33</v>
      </c>
      <c r="E46" s="73">
        <v>4.5</v>
      </c>
      <c r="F46" s="233">
        <v>2</v>
      </c>
      <c r="G46" s="233"/>
      <c r="H46" s="73">
        <v>1.5</v>
      </c>
      <c r="I46" s="232" t="s">
        <v>6</v>
      </c>
      <c r="J46" s="232"/>
      <c r="K46" s="232"/>
      <c r="L46" s="232"/>
      <c r="M46" s="232"/>
      <c r="N46" s="232"/>
      <c r="O46" s="232"/>
      <c r="P46" s="232"/>
      <c r="Q46" s="232"/>
      <c r="R46" s="232"/>
      <c r="S46" s="232" t="s">
        <v>6</v>
      </c>
      <c r="T46" s="232"/>
      <c r="U46" s="232">
        <v>2</v>
      </c>
      <c r="V46" s="232"/>
      <c r="W46" s="239"/>
      <c r="X46" s="20"/>
    </row>
    <row r="47" spans="1:38" s="19" customFormat="1" ht="14.65" customHeight="1">
      <c r="A47" s="237" t="s">
        <v>34</v>
      </c>
      <c r="B47" s="238"/>
      <c r="C47" s="232">
        <v>770</v>
      </c>
      <c r="D47" s="232" t="s">
        <v>33</v>
      </c>
      <c r="E47" s="73">
        <v>5</v>
      </c>
      <c r="F47" s="233">
        <v>2</v>
      </c>
      <c r="G47" s="233"/>
      <c r="H47" s="73">
        <v>2</v>
      </c>
      <c r="I47" s="232" t="s">
        <v>6</v>
      </c>
      <c r="J47" s="232"/>
      <c r="K47" s="232"/>
      <c r="L47" s="232"/>
      <c r="M47" s="232"/>
      <c r="N47" s="232"/>
      <c r="O47" s="232"/>
      <c r="P47" s="232"/>
      <c r="Q47" s="232"/>
      <c r="R47" s="232"/>
      <c r="S47" s="232" t="s">
        <v>6</v>
      </c>
      <c r="T47" s="232"/>
      <c r="U47" s="232">
        <v>2.5</v>
      </c>
      <c r="V47" s="232"/>
      <c r="W47" s="239"/>
    </row>
    <row r="48" spans="1:38" s="19" customFormat="1" ht="14.65" customHeight="1" thickBot="1">
      <c r="A48" s="228" t="s">
        <v>38</v>
      </c>
      <c r="B48" s="229"/>
      <c r="C48" s="230">
        <v>860</v>
      </c>
      <c r="D48" s="230" t="s">
        <v>33</v>
      </c>
      <c r="E48" s="74">
        <v>5.5</v>
      </c>
      <c r="F48" s="234">
        <v>2.5</v>
      </c>
      <c r="G48" s="234"/>
      <c r="H48" s="74">
        <v>2</v>
      </c>
      <c r="I48" s="352" t="s">
        <v>6</v>
      </c>
      <c r="J48" s="353"/>
      <c r="K48" s="353"/>
      <c r="L48" s="353"/>
      <c r="M48" s="353"/>
      <c r="N48" s="353"/>
      <c r="O48" s="353"/>
      <c r="P48" s="353"/>
      <c r="Q48" s="353"/>
      <c r="R48" s="354"/>
      <c r="S48" s="230" t="s">
        <v>6</v>
      </c>
      <c r="T48" s="230"/>
      <c r="U48" s="230">
        <v>2.5</v>
      </c>
      <c r="V48" s="230"/>
      <c r="W48" s="231"/>
    </row>
    <row r="49" spans="1:24" s="19" customFormat="1" ht="14.65" customHeight="1">
      <c r="A49" s="50" t="s">
        <v>35</v>
      </c>
      <c r="B49" s="41"/>
      <c r="C49" s="42"/>
      <c r="D49" s="43"/>
      <c r="E49" s="43"/>
      <c r="F49" s="43"/>
      <c r="G49" s="42"/>
      <c r="H49" s="42"/>
      <c r="I49" s="43"/>
      <c r="J49" s="41"/>
      <c r="K49" s="41"/>
      <c r="L49" s="41"/>
      <c r="M49" s="41"/>
      <c r="N49" s="41"/>
      <c r="O49" s="44"/>
      <c r="P49" s="43"/>
      <c r="Q49" s="41"/>
      <c r="R49" s="41"/>
      <c r="S49" s="41"/>
      <c r="T49" s="41"/>
      <c r="U49" s="41"/>
      <c r="V49" s="44"/>
      <c r="W49" s="43"/>
      <c r="X49" s="20"/>
    </row>
    <row r="50" spans="1:24" s="19" customFormat="1" ht="14.65" customHeight="1">
      <c r="A50" s="38" t="s">
        <v>36</v>
      </c>
      <c r="B50" s="45"/>
      <c r="C50" s="46"/>
      <c r="D50" s="45"/>
      <c r="E50" s="45"/>
      <c r="F50" s="45"/>
      <c r="G50" s="46"/>
      <c r="H50" s="46"/>
      <c r="I50" s="45"/>
      <c r="J50" s="45"/>
      <c r="K50" s="45"/>
      <c r="L50" s="45"/>
      <c r="M50" s="45"/>
      <c r="N50" s="45"/>
      <c r="O50" s="47"/>
      <c r="P50" s="45"/>
      <c r="Q50" s="45"/>
      <c r="R50" s="45"/>
      <c r="S50" s="45"/>
      <c r="T50" s="45"/>
      <c r="U50" s="45"/>
      <c r="V50" s="47"/>
      <c r="W50" s="45"/>
      <c r="X50" s="20"/>
    </row>
    <row r="51" spans="1:24" ht="14.65" customHeight="1">
      <c r="A51" s="68" t="s">
        <v>51</v>
      </c>
      <c r="B51" s="45"/>
      <c r="C51" s="68" t="s">
        <v>50</v>
      </c>
      <c r="D51" s="45"/>
      <c r="E51" s="67" t="s">
        <v>49</v>
      </c>
      <c r="F51" s="45"/>
      <c r="G51" s="45"/>
      <c r="H51" s="45"/>
      <c r="I51" s="48" t="s">
        <v>37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</row>
    <row r="52" spans="1:24" ht="21" customHeight="1">
      <c r="A52" s="39"/>
      <c r="B52" s="45"/>
      <c r="C52" s="46"/>
      <c r="D52" s="45"/>
      <c r="E52" s="45"/>
      <c r="F52" s="45"/>
      <c r="G52" s="46"/>
      <c r="H52" s="46"/>
      <c r="I52" s="43"/>
      <c r="J52" s="45"/>
      <c r="K52" s="45"/>
      <c r="L52" s="45"/>
      <c r="M52" s="45"/>
      <c r="N52" s="45"/>
      <c r="O52" s="47"/>
      <c r="P52" s="45"/>
      <c r="Q52" s="45"/>
      <c r="R52" s="45"/>
      <c r="S52" s="45"/>
      <c r="T52" s="45"/>
      <c r="U52" s="45"/>
      <c r="V52" s="47"/>
      <c r="W52" s="45"/>
    </row>
    <row r="53" spans="1:24" ht="21" customHeight="1">
      <c r="A53" s="38"/>
      <c r="B53" s="45"/>
      <c r="C53" s="46"/>
      <c r="D53" s="49"/>
      <c r="E53" s="45"/>
      <c r="F53" s="45"/>
      <c r="G53" s="46"/>
      <c r="H53" s="46"/>
      <c r="I53" s="45"/>
      <c r="J53" s="45"/>
      <c r="K53" s="45"/>
      <c r="L53" s="45"/>
      <c r="M53" s="45"/>
      <c r="N53" s="45"/>
      <c r="O53" s="47"/>
      <c r="P53" s="45"/>
      <c r="Q53" s="45"/>
      <c r="R53" s="45"/>
      <c r="S53" s="45"/>
      <c r="T53" s="45"/>
      <c r="U53" s="45"/>
      <c r="V53" s="47"/>
      <c r="W53" s="45"/>
    </row>
    <row r="54" spans="1:24" ht="21" customHeight="1">
      <c r="A54" s="40"/>
      <c r="B54" s="33"/>
      <c r="C54" s="34"/>
      <c r="D54" s="32"/>
      <c r="E54" s="32"/>
      <c r="F54" s="32"/>
      <c r="G54" s="34"/>
      <c r="H54" s="34"/>
      <c r="I54" s="45"/>
      <c r="J54" s="35"/>
      <c r="K54" s="35"/>
      <c r="L54" s="35"/>
      <c r="M54" s="35"/>
      <c r="N54" s="35"/>
      <c r="O54" s="36"/>
      <c r="P54" s="37"/>
      <c r="Q54" s="35"/>
      <c r="R54" s="35"/>
      <c r="S54" s="35"/>
      <c r="T54" s="35"/>
      <c r="U54" s="35"/>
      <c r="V54" s="36"/>
      <c r="W54" s="37"/>
    </row>
    <row r="55" spans="1:24" ht="21" customHeight="1">
      <c r="F55" s="69"/>
    </row>
  </sheetData>
  <sheetProtection selectLockedCells="1" selectUnlockedCells="1"/>
  <mergeCells count="429">
    <mergeCell ref="AB18:AB19"/>
    <mergeCell ref="L19:L20"/>
    <mergeCell ref="M19:M20"/>
    <mergeCell ref="J15:J16"/>
    <mergeCell ref="K15:K16"/>
    <mergeCell ref="L15:L16"/>
    <mergeCell ref="Q43:Q44"/>
    <mergeCell ref="R43:R44"/>
    <mergeCell ref="S43:S44"/>
    <mergeCell ref="T43:T44"/>
    <mergeCell ref="U43:U44"/>
    <mergeCell ref="P15:P16"/>
    <mergeCell ref="J17:J18"/>
    <mergeCell ref="K17:K18"/>
    <mergeCell ref="L17:L18"/>
    <mergeCell ref="M17:M18"/>
    <mergeCell ref="N17:N18"/>
    <mergeCell ref="O17:O18"/>
    <mergeCell ref="P17:P18"/>
    <mergeCell ref="AB21:AB22"/>
    <mergeCell ref="V43:V44"/>
    <mergeCell ref="W43:W44"/>
    <mergeCell ref="V35:V36"/>
    <mergeCell ref="W35:W36"/>
    <mergeCell ref="V37:V38"/>
    <mergeCell ref="W37:W38"/>
    <mergeCell ref="R31:R32"/>
    <mergeCell ref="S31:S32"/>
    <mergeCell ref="T31:T32"/>
    <mergeCell ref="U31:U32"/>
    <mergeCell ref="V31:V32"/>
    <mergeCell ref="W31:W32"/>
    <mergeCell ref="V41:V42"/>
    <mergeCell ref="W41:W42"/>
    <mergeCell ref="U41:U42"/>
    <mergeCell ref="R41:R42"/>
    <mergeCell ref="S41:S42"/>
    <mergeCell ref="T41:T42"/>
    <mergeCell ref="Q9:Q10"/>
    <mergeCell ref="R9:R10"/>
    <mergeCell ref="S9:S10"/>
    <mergeCell ref="T9:T10"/>
    <mergeCell ref="U9:U10"/>
    <mergeCell ref="V9:V10"/>
    <mergeCell ref="W9:W10"/>
    <mergeCell ref="Q15:Q16"/>
    <mergeCell ref="R15:R16"/>
    <mergeCell ref="S15:S16"/>
    <mergeCell ref="T15:T16"/>
    <mergeCell ref="U15:U16"/>
    <mergeCell ref="V15:V16"/>
    <mergeCell ref="W15:W16"/>
    <mergeCell ref="S13:S14"/>
    <mergeCell ref="T13:T14"/>
    <mergeCell ref="W11:W12"/>
    <mergeCell ref="Q13:Q14"/>
    <mergeCell ref="R13:R14"/>
    <mergeCell ref="R11:R12"/>
    <mergeCell ref="S11:S12"/>
    <mergeCell ref="T11:T12"/>
    <mergeCell ref="U11:U12"/>
    <mergeCell ref="V11:V12"/>
    <mergeCell ref="AD21:AD22"/>
    <mergeCell ref="AB24:AB25"/>
    <mergeCell ref="AB27:AB28"/>
    <mergeCell ref="AB30:AB31"/>
    <mergeCell ref="Q33:Q34"/>
    <mergeCell ref="R33:R34"/>
    <mergeCell ref="S33:S34"/>
    <mergeCell ref="T33:T34"/>
    <mergeCell ref="U33:U34"/>
    <mergeCell ref="V33:V34"/>
    <mergeCell ref="W33:W34"/>
    <mergeCell ref="Q27:Q28"/>
    <mergeCell ref="R27:R28"/>
    <mergeCell ref="S27:S28"/>
    <mergeCell ref="T27:T28"/>
    <mergeCell ref="U27:U28"/>
    <mergeCell ref="V27:V28"/>
    <mergeCell ref="W27:W28"/>
    <mergeCell ref="Q29:Q30"/>
    <mergeCell ref="R29:R30"/>
    <mergeCell ref="S29:S30"/>
    <mergeCell ref="T29:T30"/>
    <mergeCell ref="U29:U30"/>
    <mergeCell ref="V29:V30"/>
    <mergeCell ref="Q35:Q36"/>
    <mergeCell ref="R35:R36"/>
    <mergeCell ref="S35:S36"/>
    <mergeCell ref="T35:T36"/>
    <mergeCell ref="U35:U36"/>
    <mergeCell ref="Q37:Q38"/>
    <mergeCell ref="R37:R38"/>
    <mergeCell ref="S37:S38"/>
    <mergeCell ref="T37:T38"/>
    <mergeCell ref="U37:U38"/>
    <mergeCell ref="O43:O44"/>
    <mergeCell ref="P43:P44"/>
    <mergeCell ref="O41:O42"/>
    <mergeCell ref="P41:P42"/>
    <mergeCell ref="Q41:Q42"/>
    <mergeCell ref="I47:R47"/>
    <mergeCell ref="I48:R48"/>
    <mergeCell ref="S46:T46"/>
    <mergeCell ref="U46:W46"/>
    <mergeCell ref="S47:T47"/>
    <mergeCell ref="U47:W47"/>
    <mergeCell ref="S48:T48"/>
    <mergeCell ref="U48:W48"/>
    <mergeCell ref="S45:T45"/>
    <mergeCell ref="U45:W45"/>
    <mergeCell ref="I45:R45"/>
    <mergeCell ref="A1:W1"/>
    <mergeCell ref="B17:B18"/>
    <mergeCell ref="Q17:Q18"/>
    <mergeCell ref="R17:R18"/>
    <mergeCell ref="S17:S18"/>
    <mergeCell ref="T17:T18"/>
    <mergeCell ref="U17:U18"/>
    <mergeCell ref="V17:V18"/>
    <mergeCell ref="Q39:Q40"/>
    <mergeCell ref="R39:R40"/>
    <mergeCell ref="S39:S40"/>
    <mergeCell ref="T39:T40"/>
    <mergeCell ref="U39:U40"/>
    <mergeCell ref="V39:V40"/>
    <mergeCell ref="W39:W40"/>
    <mergeCell ref="D17:D18"/>
    <mergeCell ref="F17:F18"/>
    <mergeCell ref="G17:G18"/>
    <mergeCell ref="I9:I10"/>
    <mergeCell ref="Q31:Q32"/>
    <mergeCell ref="B9:B10"/>
    <mergeCell ref="D9:D10"/>
    <mergeCell ref="F9:F10"/>
    <mergeCell ref="G9:G10"/>
    <mergeCell ref="W29:W30"/>
    <mergeCell ref="Q25:Q26"/>
    <mergeCell ref="R25:R26"/>
    <mergeCell ref="S25:S26"/>
    <mergeCell ref="T25:T26"/>
    <mergeCell ref="U25:U26"/>
    <mergeCell ref="V25:V26"/>
    <mergeCell ref="W25:W26"/>
    <mergeCell ref="Q23:Q24"/>
    <mergeCell ref="R23:R24"/>
    <mergeCell ref="S23:S24"/>
    <mergeCell ref="S21:S22"/>
    <mergeCell ref="T21:T22"/>
    <mergeCell ref="U21:U22"/>
    <mergeCell ref="V21:V22"/>
    <mergeCell ref="W21:W22"/>
    <mergeCell ref="S19:S20"/>
    <mergeCell ref="T23:T24"/>
    <mergeCell ref="U23:U24"/>
    <mergeCell ref="V23:V24"/>
    <mergeCell ref="W23:W24"/>
    <mergeCell ref="W7:W8"/>
    <mergeCell ref="A48:B48"/>
    <mergeCell ref="C48:D48"/>
    <mergeCell ref="F48:G48"/>
    <mergeCell ref="A47:B47"/>
    <mergeCell ref="C47:D47"/>
    <mergeCell ref="F47:G47"/>
    <mergeCell ref="A46:B46"/>
    <mergeCell ref="C46:D46"/>
    <mergeCell ref="F46:G46"/>
    <mergeCell ref="A45:B45"/>
    <mergeCell ref="C45:D45"/>
    <mergeCell ref="F45:G45"/>
    <mergeCell ref="I46:R46"/>
    <mergeCell ref="U13:U14"/>
    <mergeCell ref="V13:V14"/>
    <mergeCell ref="W13:W14"/>
    <mergeCell ref="Q19:Q20"/>
    <mergeCell ref="T19:T20"/>
    <mergeCell ref="U19:U20"/>
    <mergeCell ref="V19:V20"/>
    <mergeCell ref="W19:W20"/>
    <mergeCell ref="W17:W18"/>
    <mergeCell ref="Q21:Q22"/>
    <mergeCell ref="B43:B44"/>
    <mergeCell ref="F43:F44"/>
    <mergeCell ref="G43:G44"/>
    <mergeCell ref="I43:I44"/>
    <mergeCell ref="J43:J44"/>
    <mergeCell ref="K41:K42"/>
    <mergeCell ref="L41:L42"/>
    <mergeCell ref="M41:M42"/>
    <mergeCell ref="N41:N42"/>
    <mergeCell ref="B41:B42"/>
    <mergeCell ref="D41:D42"/>
    <mergeCell ref="F41:F42"/>
    <mergeCell ref="G41:G42"/>
    <mergeCell ref="I41:I42"/>
    <mergeCell ref="J41:J42"/>
    <mergeCell ref="K43:K44"/>
    <mergeCell ref="L43:L44"/>
    <mergeCell ref="M43:M44"/>
    <mergeCell ref="N43:N44"/>
    <mergeCell ref="K37:K38"/>
    <mergeCell ref="L37:L38"/>
    <mergeCell ref="M37:M38"/>
    <mergeCell ref="N37:N38"/>
    <mergeCell ref="O37:O38"/>
    <mergeCell ref="P37:P38"/>
    <mergeCell ref="B37:B38"/>
    <mergeCell ref="D43:D44"/>
    <mergeCell ref="F37:F38"/>
    <mergeCell ref="G37:G38"/>
    <mergeCell ref="I37:I38"/>
    <mergeCell ref="J37:J38"/>
    <mergeCell ref="K39:K40"/>
    <mergeCell ref="L39:L40"/>
    <mergeCell ref="M39:M40"/>
    <mergeCell ref="N39:N40"/>
    <mergeCell ref="O39:O40"/>
    <mergeCell ref="P39:P40"/>
    <mergeCell ref="B39:B40"/>
    <mergeCell ref="D39:D40"/>
    <mergeCell ref="F39:F40"/>
    <mergeCell ref="G39:G40"/>
    <mergeCell ref="I39:I40"/>
    <mergeCell ref="J39:J40"/>
    <mergeCell ref="K35:K36"/>
    <mergeCell ref="L35:L36"/>
    <mergeCell ref="M35:M36"/>
    <mergeCell ref="N35:N36"/>
    <mergeCell ref="O35:O36"/>
    <mergeCell ref="P35:P36"/>
    <mergeCell ref="B35:B36"/>
    <mergeCell ref="D35:D36"/>
    <mergeCell ref="F35:F36"/>
    <mergeCell ref="G35:G36"/>
    <mergeCell ref="I35:I36"/>
    <mergeCell ref="J35:J36"/>
    <mergeCell ref="K33:K34"/>
    <mergeCell ref="L33:L34"/>
    <mergeCell ref="M33:M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K31:K32"/>
    <mergeCell ref="L31:L32"/>
    <mergeCell ref="M31:M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K29:K30"/>
    <mergeCell ref="L29:L30"/>
    <mergeCell ref="M29:M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K27:K28"/>
    <mergeCell ref="L27:L28"/>
    <mergeCell ref="M27:M28"/>
    <mergeCell ref="N27:N28"/>
    <mergeCell ref="O27:O28"/>
    <mergeCell ref="P27:P28"/>
    <mergeCell ref="B27:B28"/>
    <mergeCell ref="D27:D28"/>
    <mergeCell ref="F27:F28"/>
    <mergeCell ref="G27:G28"/>
    <mergeCell ref="I27:I28"/>
    <mergeCell ref="J27:J28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B21:B22"/>
    <mergeCell ref="D21:D22"/>
    <mergeCell ref="F21:F22"/>
    <mergeCell ref="G21:G22"/>
    <mergeCell ref="I21:I22"/>
    <mergeCell ref="J21:J22"/>
    <mergeCell ref="R19:R20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R21:R22"/>
    <mergeCell ref="K21:K22"/>
    <mergeCell ref="L21:L22"/>
    <mergeCell ref="M21:M22"/>
    <mergeCell ref="K19:K20"/>
    <mergeCell ref="N21:N22"/>
    <mergeCell ref="O21:O22"/>
    <mergeCell ref="P21:P22"/>
    <mergeCell ref="I17:I18"/>
    <mergeCell ref="J7:J8"/>
    <mergeCell ref="T7:T8"/>
    <mergeCell ref="B19:B20"/>
    <mergeCell ref="D19:D20"/>
    <mergeCell ref="F19:F20"/>
    <mergeCell ref="G19:G20"/>
    <mergeCell ref="I19:I20"/>
    <mergeCell ref="J19:J20"/>
    <mergeCell ref="D15:D16"/>
    <mergeCell ref="B15:B16"/>
    <mergeCell ref="F15:F16"/>
    <mergeCell ref="G15:G16"/>
    <mergeCell ref="I15:I16"/>
    <mergeCell ref="J9:J10"/>
    <mergeCell ref="K9:K10"/>
    <mergeCell ref="L9:L10"/>
    <mergeCell ref="M9:M10"/>
    <mergeCell ref="N9:N10"/>
    <mergeCell ref="O9:O10"/>
    <mergeCell ref="P9:P10"/>
    <mergeCell ref="B7:B8"/>
    <mergeCell ref="B11:B12"/>
    <mergeCell ref="K7:K8"/>
    <mergeCell ref="L7:L8"/>
    <mergeCell ref="N19:N20"/>
    <mergeCell ref="O19:O20"/>
    <mergeCell ref="P19:P20"/>
    <mergeCell ref="L11:L12"/>
    <mergeCell ref="M11:M12"/>
    <mergeCell ref="N11:N12"/>
    <mergeCell ref="O11:O12"/>
    <mergeCell ref="P11:P12"/>
    <mergeCell ref="K13:K14"/>
    <mergeCell ref="L13:L14"/>
    <mergeCell ref="M13:M14"/>
    <mergeCell ref="N13:N14"/>
    <mergeCell ref="D11:D12"/>
    <mergeCell ref="F11:F12"/>
    <mergeCell ref="G11:G12"/>
    <mergeCell ref="I11:I12"/>
    <mergeCell ref="J11:J12"/>
    <mergeCell ref="K11:K12"/>
    <mergeCell ref="O13:O14"/>
    <mergeCell ref="P13:P14"/>
    <mergeCell ref="Q11:Q12"/>
    <mergeCell ref="J13:J14"/>
    <mergeCell ref="B13:I14"/>
    <mergeCell ref="AI4:AI5"/>
    <mergeCell ref="AJ4:AJ5"/>
    <mergeCell ref="AK4:AK5"/>
    <mergeCell ref="AL4:AL5"/>
    <mergeCell ref="AM4:AM5"/>
    <mergeCell ref="B5:B6"/>
    <mergeCell ref="G5:G6"/>
    <mergeCell ref="I5:I6"/>
    <mergeCell ref="AA4:AA5"/>
    <mergeCell ref="AC4:AC5"/>
    <mergeCell ref="AD4:AD5"/>
    <mergeCell ref="AF4:AF5"/>
    <mergeCell ref="AG4:AG5"/>
    <mergeCell ref="AH4:AH5"/>
    <mergeCell ref="N5:N6"/>
    <mergeCell ref="O5:O6"/>
    <mergeCell ref="P5:P6"/>
    <mergeCell ref="Q5:Q6"/>
    <mergeCell ref="R5:R6"/>
    <mergeCell ref="S5:S6"/>
    <mergeCell ref="T5:T6"/>
    <mergeCell ref="B2:P2"/>
    <mergeCell ref="B3:P3"/>
    <mergeCell ref="C4:D4"/>
    <mergeCell ref="E4:F4"/>
    <mergeCell ref="Y4:Y5"/>
    <mergeCell ref="J5:J6"/>
    <mergeCell ref="K5:K6"/>
    <mergeCell ref="L5:L6"/>
    <mergeCell ref="M5:M6"/>
    <mergeCell ref="V5:V6"/>
    <mergeCell ref="W5:W6"/>
    <mergeCell ref="D5:D6"/>
    <mergeCell ref="F5:F6"/>
    <mergeCell ref="AB37:AB38"/>
    <mergeCell ref="AB33:AB34"/>
    <mergeCell ref="D37:D38"/>
    <mergeCell ref="AB14:AB15"/>
    <mergeCell ref="AB9:AB10"/>
    <mergeCell ref="AD9:AD10"/>
    <mergeCell ref="U5:U6"/>
    <mergeCell ref="M7:M8"/>
    <mergeCell ref="N7:N8"/>
    <mergeCell ref="O7:O8"/>
    <mergeCell ref="P7:P8"/>
    <mergeCell ref="D7:D8"/>
    <mergeCell ref="F7:F8"/>
    <mergeCell ref="G7:G8"/>
    <mergeCell ref="I7:I8"/>
    <mergeCell ref="Q7:Q8"/>
    <mergeCell ref="R7:R8"/>
    <mergeCell ref="S7:S8"/>
    <mergeCell ref="Z12:Z13"/>
    <mergeCell ref="U7:U8"/>
    <mergeCell ref="V7:V8"/>
    <mergeCell ref="M15:M16"/>
    <mergeCell ref="N15:N16"/>
    <mergeCell ref="O15:O16"/>
  </mergeCells>
  <phoneticPr fontId="4" type="noConversion"/>
  <conditionalFormatting sqref="H21:H22">
    <cfRule type="duplicateValues" dxfId="2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3"/>
  <sheetViews>
    <sheetView view="pageBreakPreview" topLeftCell="A13" zoomScale="95" zoomScaleNormal="100" zoomScaleSheetLayoutView="95" workbookViewId="0">
      <selection activeCell="K29" sqref="K29"/>
    </sheetView>
  </sheetViews>
  <sheetFormatPr defaultColWidth="7.875" defaultRowHeight="21" customHeight="1"/>
  <cols>
    <col min="1" max="1" width="7" style="91" customWidth="1"/>
    <col min="2" max="2" width="27.75" style="91" customWidth="1"/>
    <col min="3" max="3" width="9.125" style="106" customWidth="1"/>
    <col min="4" max="4" width="22.375" style="91" customWidth="1"/>
    <col min="5" max="5" width="3.25" style="91" customWidth="1"/>
    <col min="6" max="6" width="19.25" style="91" customWidth="1"/>
    <col min="7" max="7" width="3.625" style="91" customWidth="1"/>
    <col min="8" max="8" width="12" style="91" customWidth="1"/>
    <col min="9" max="9" width="18.625" style="91" customWidth="1"/>
    <col min="10" max="10" width="5.875" style="10" customWidth="1"/>
    <col min="11" max="11" width="31.375" style="91" customWidth="1"/>
    <col min="12" max="17" width="5.5" style="91" customWidth="1"/>
    <col min="18" max="18" width="7.5" style="91" customWidth="1"/>
    <col min="19" max="16384" width="7.875" style="91"/>
  </cols>
  <sheetData>
    <row r="1" spans="1:25" s="82" customFormat="1" ht="23.45" customHeight="1" thickBot="1">
      <c r="A1" s="376" t="s">
        <v>140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81"/>
      <c r="S1" s="81"/>
      <c r="T1" s="81"/>
      <c r="U1" s="81"/>
      <c r="V1" s="81"/>
      <c r="W1" s="81"/>
      <c r="X1" s="81"/>
    </row>
    <row r="2" spans="1:25" s="82" customFormat="1" ht="26.45" customHeight="1" thickBot="1">
      <c r="A2" s="83" t="s">
        <v>68</v>
      </c>
      <c r="B2" s="84" t="s">
        <v>69</v>
      </c>
      <c r="C2" s="84" t="s">
        <v>70</v>
      </c>
      <c r="D2" s="377" t="s">
        <v>71</v>
      </c>
      <c r="E2" s="377"/>
      <c r="F2" s="377" t="s">
        <v>72</v>
      </c>
      <c r="G2" s="377"/>
      <c r="H2" s="84" t="s">
        <v>43</v>
      </c>
      <c r="I2" s="85" t="s">
        <v>73</v>
      </c>
      <c r="J2" s="28" t="s">
        <v>74</v>
      </c>
      <c r="K2" s="86" t="s">
        <v>75</v>
      </c>
      <c r="L2" s="87" t="s">
        <v>76</v>
      </c>
      <c r="M2" s="88" t="s">
        <v>77</v>
      </c>
      <c r="N2" s="88" t="s">
        <v>78</v>
      </c>
      <c r="O2" s="88" t="s">
        <v>79</v>
      </c>
      <c r="P2" s="88" t="s">
        <v>80</v>
      </c>
      <c r="Q2" s="88" t="s">
        <v>81</v>
      </c>
      <c r="R2" s="89" t="s">
        <v>82</v>
      </c>
      <c r="S2" s="81"/>
      <c r="T2" s="81"/>
      <c r="U2" s="81"/>
      <c r="V2" s="81"/>
      <c r="W2" s="81"/>
      <c r="X2" s="81"/>
    </row>
    <row r="3" spans="1:25" ht="15.6" customHeight="1">
      <c r="A3" s="155">
        <v>44109</v>
      </c>
      <c r="B3" s="139" t="s">
        <v>121</v>
      </c>
      <c r="C3" s="283" t="s">
        <v>40</v>
      </c>
      <c r="D3" s="156" t="s">
        <v>169</v>
      </c>
      <c r="E3" s="276" t="s">
        <v>53</v>
      </c>
      <c r="F3" s="156" t="s">
        <v>170</v>
      </c>
      <c r="G3" s="277" t="s">
        <v>52</v>
      </c>
      <c r="H3" s="277" t="s">
        <v>359</v>
      </c>
      <c r="I3" s="157" t="s">
        <v>155</v>
      </c>
      <c r="J3" s="290" t="s">
        <v>44</v>
      </c>
      <c r="K3" s="222" t="s">
        <v>85</v>
      </c>
      <c r="L3" s="284">
        <v>5.3</v>
      </c>
      <c r="M3" s="274">
        <v>2.2000000000000002</v>
      </c>
      <c r="N3" s="274">
        <v>1.5</v>
      </c>
      <c r="O3" s="274">
        <v>1</v>
      </c>
      <c r="P3" s="274"/>
      <c r="Q3" s="274">
        <v>2.2999999999999998</v>
      </c>
      <c r="R3" s="275">
        <f>L3*70+M3*75+N3*25+O3*60+P3*120+Q3*45</f>
        <v>737</v>
      </c>
      <c r="T3" s="92"/>
      <c r="U3" s="92"/>
      <c r="W3" s="92"/>
      <c r="X3" s="92"/>
      <c r="Y3" s="92"/>
    </row>
    <row r="4" spans="1:25" ht="15.6" customHeight="1">
      <c r="A4" s="219" t="s">
        <v>23</v>
      </c>
      <c r="B4" s="93" t="s">
        <v>122</v>
      </c>
      <c r="C4" s="278"/>
      <c r="D4" s="159" t="s">
        <v>257</v>
      </c>
      <c r="E4" s="276"/>
      <c r="F4" s="160" t="s">
        <v>256</v>
      </c>
      <c r="G4" s="278"/>
      <c r="H4" s="278"/>
      <c r="I4" s="161" t="s">
        <v>156</v>
      </c>
      <c r="J4" s="291"/>
      <c r="K4" s="97" t="s">
        <v>86</v>
      </c>
      <c r="L4" s="251"/>
      <c r="M4" s="245"/>
      <c r="N4" s="245"/>
      <c r="O4" s="245"/>
      <c r="P4" s="245"/>
      <c r="Q4" s="245"/>
      <c r="R4" s="252" t="e">
        <v>#VALUE!</v>
      </c>
      <c r="T4" s="92"/>
      <c r="V4" s="92"/>
      <c r="X4" s="92"/>
      <c r="Y4" s="92"/>
    </row>
    <row r="5" spans="1:25" ht="15.6" customHeight="1">
      <c r="A5" s="162">
        <f>A3+1</f>
        <v>44110</v>
      </c>
      <c r="B5" s="94" t="s">
        <v>125</v>
      </c>
      <c r="C5" s="272" t="s">
        <v>8</v>
      </c>
      <c r="D5" s="156" t="s">
        <v>171</v>
      </c>
      <c r="E5" s="277" t="s">
        <v>53</v>
      </c>
      <c r="F5" s="156" t="s">
        <v>172</v>
      </c>
      <c r="G5" s="279" t="s">
        <v>56</v>
      </c>
      <c r="H5" s="279" t="s">
        <v>351</v>
      </c>
      <c r="I5" s="163" t="s">
        <v>194</v>
      </c>
      <c r="J5" s="280" t="s">
        <v>147</v>
      </c>
      <c r="K5" s="109" t="s">
        <v>325</v>
      </c>
      <c r="L5" s="251">
        <v>5.2</v>
      </c>
      <c r="M5" s="245">
        <v>1.8</v>
      </c>
      <c r="N5" s="245">
        <v>1.3</v>
      </c>
      <c r="O5" s="245"/>
      <c r="P5" s="245">
        <v>1</v>
      </c>
      <c r="Q5" s="245">
        <v>2.6</v>
      </c>
      <c r="R5" s="254">
        <f>L5*70+M5*75+N5*25+O5*60+P5*120+Q5*45</f>
        <v>768.5</v>
      </c>
      <c r="T5" s="92"/>
      <c r="X5" s="92"/>
      <c r="Y5" s="92"/>
    </row>
    <row r="6" spans="1:25" ht="15.6" customHeight="1">
      <c r="A6" s="158" t="s">
        <v>131</v>
      </c>
      <c r="B6" s="93" t="s">
        <v>126</v>
      </c>
      <c r="C6" s="273"/>
      <c r="D6" s="159" t="s">
        <v>204</v>
      </c>
      <c r="E6" s="278"/>
      <c r="F6" s="159" t="s">
        <v>207</v>
      </c>
      <c r="G6" s="277"/>
      <c r="H6" s="278"/>
      <c r="I6" s="159" t="s">
        <v>244</v>
      </c>
      <c r="J6" s="281"/>
      <c r="K6" s="97" t="s">
        <v>326</v>
      </c>
      <c r="L6" s="251"/>
      <c r="M6" s="245"/>
      <c r="N6" s="245"/>
      <c r="O6" s="245"/>
      <c r="P6" s="245"/>
      <c r="Q6" s="245"/>
      <c r="R6" s="252" t="e">
        <v>#VALUE!</v>
      </c>
      <c r="V6" s="92"/>
      <c r="W6" s="92"/>
      <c r="X6" s="92"/>
      <c r="Y6" s="92"/>
    </row>
    <row r="7" spans="1:25" ht="15.6" customHeight="1">
      <c r="A7" s="164">
        <f>A5+1</f>
        <v>44111</v>
      </c>
      <c r="B7" s="94" t="s">
        <v>332</v>
      </c>
      <c r="C7" s="272" t="s">
        <v>39</v>
      </c>
      <c r="D7" s="156" t="s">
        <v>157</v>
      </c>
      <c r="E7" s="279" t="s">
        <v>56</v>
      </c>
      <c r="F7" s="184" t="s">
        <v>158</v>
      </c>
      <c r="G7" s="279" t="s">
        <v>63</v>
      </c>
      <c r="H7" s="279" t="s">
        <v>360</v>
      </c>
      <c r="I7" s="156" t="s">
        <v>159</v>
      </c>
      <c r="J7" s="280"/>
      <c r="K7" s="109" t="s">
        <v>137</v>
      </c>
      <c r="L7" s="251">
        <v>5.5</v>
      </c>
      <c r="M7" s="245">
        <v>2.5</v>
      </c>
      <c r="N7" s="245">
        <v>1.3</v>
      </c>
      <c r="O7" s="245"/>
      <c r="P7" s="245"/>
      <c r="Q7" s="245">
        <v>2.7</v>
      </c>
      <c r="R7" s="254">
        <f>L7*70+M7*75+N7*25+O7*60+P7*120+Q7*45</f>
        <v>726.5</v>
      </c>
      <c r="X7" s="92"/>
      <c r="Y7" s="92"/>
    </row>
    <row r="8" spans="1:25" ht="15.6" customHeight="1">
      <c r="A8" s="158" t="s">
        <v>66</v>
      </c>
      <c r="B8" s="93" t="s">
        <v>333</v>
      </c>
      <c r="C8" s="273"/>
      <c r="D8" s="160" t="s">
        <v>205</v>
      </c>
      <c r="E8" s="278"/>
      <c r="F8" s="185" t="s">
        <v>208</v>
      </c>
      <c r="G8" s="278"/>
      <c r="H8" s="278"/>
      <c r="I8" s="159" t="s">
        <v>245</v>
      </c>
      <c r="J8" s="281"/>
      <c r="K8" s="97"/>
      <c r="L8" s="251"/>
      <c r="M8" s="245"/>
      <c r="N8" s="245"/>
      <c r="O8" s="245"/>
      <c r="P8" s="245"/>
      <c r="Q8" s="245"/>
      <c r="R8" s="252" t="e">
        <v>#VALUE!</v>
      </c>
      <c r="X8" s="92"/>
      <c r="Y8" s="92"/>
    </row>
    <row r="9" spans="1:25" ht="15.6" customHeight="1">
      <c r="A9" s="164">
        <f>A7+1</f>
        <v>44112</v>
      </c>
      <c r="B9" s="90" t="s">
        <v>83</v>
      </c>
      <c r="C9" s="272" t="s">
        <v>143</v>
      </c>
      <c r="D9" s="156" t="s">
        <v>61</v>
      </c>
      <c r="E9" s="279" t="s">
        <v>53</v>
      </c>
      <c r="F9" s="163" t="s">
        <v>173</v>
      </c>
      <c r="G9" s="279" t="s">
        <v>52</v>
      </c>
      <c r="H9" s="279" t="s">
        <v>352</v>
      </c>
      <c r="I9" s="156" t="s">
        <v>195</v>
      </c>
      <c r="J9" s="280" t="s">
        <v>44</v>
      </c>
      <c r="K9" s="223" t="s">
        <v>327</v>
      </c>
      <c r="L9" s="251">
        <v>5.0999999999999996</v>
      </c>
      <c r="M9" s="245">
        <v>2.4</v>
      </c>
      <c r="N9" s="245">
        <v>1.4</v>
      </c>
      <c r="O9" s="245">
        <v>1</v>
      </c>
      <c r="P9" s="245"/>
      <c r="Q9" s="245">
        <v>2.2999999999999998</v>
      </c>
      <c r="R9" s="254">
        <f t="shared" ref="R9" si="0">L9*70+M9*75+N9*25+O9*60+P9*120+Q9*45</f>
        <v>735.5</v>
      </c>
      <c r="T9" s="95"/>
      <c r="U9" s="96"/>
      <c r="V9" s="96"/>
      <c r="W9" s="92"/>
      <c r="X9" s="92"/>
      <c r="Y9" s="92"/>
    </row>
    <row r="10" spans="1:25" ht="15.6" customHeight="1">
      <c r="A10" s="158" t="s">
        <v>132</v>
      </c>
      <c r="B10" s="93" t="s">
        <v>84</v>
      </c>
      <c r="C10" s="273"/>
      <c r="D10" s="159" t="s">
        <v>206</v>
      </c>
      <c r="E10" s="278"/>
      <c r="F10" s="159" t="s">
        <v>209</v>
      </c>
      <c r="G10" s="278"/>
      <c r="H10" s="278"/>
      <c r="I10" s="159" t="s">
        <v>246</v>
      </c>
      <c r="J10" s="281"/>
      <c r="K10" s="97" t="s">
        <v>328</v>
      </c>
      <c r="L10" s="251"/>
      <c r="M10" s="245"/>
      <c r="N10" s="245"/>
      <c r="O10" s="245"/>
      <c r="P10" s="245"/>
      <c r="Q10" s="245"/>
      <c r="R10" s="252" t="e">
        <v>#VALUE!</v>
      </c>
      <c r="T10" s="98"/>
      <c r="W10" s="92"/>
      <c r="X10" s="92"/>
      <c r="Y10" s="92"/>
    </row>
    <row r="11" spans="1:25" ht="15.6" customHeight="1">
      <c r="A11" s="165">
        <f>A9+1</f>
        <v>44113</v>
      </c>
      <c r="B11" s="94"/>
      <c r="C11" s="258" t="s">
        <v>149</v>
      </c>
      <c r="D11" s="259"/>
      <c r="E11" s="259"/>
      <c r="F11" s="259"/>
      <c r="G11" s="259"/>
      <c r="H11" s="259"/>
      <c r="I11" s="259"/>
      <c r="J11" s="260"/>
      <c r="K11" s="223" t="s">
        <v>371</v>
      </c>
      <c r="L11" s="251"/>
      <c r="M11" s="245"/>
      <c r="N11" s="245"/>
      <c r="O11" s="245"/>
      <c r="P11" s="245"/>
      <c r="Q11" s="245"/>
      <c r="R11" s="252"/>
      <c r="V11" s="92"/>
      <c r="W11" s="92"/>
      <c r="X11" s="92"/>
      <c r="Y11" s="92"/>
    </row>
    <row r="12" spans="1:25" ht="15.6" customHeight="1" thickBot="1">
      <c r="A12" s="166" t="s">
        <v>133</v>
      </c>
      <c r="B12" s="99"/>
      <c r="C12" s="261"/>
      <c r="D12" s="262"/>
      <c r="E12" s="262"/>
      <c r="F12" s="262"/>
      <c r="G12" s="262"/>
      <c r="H12" s="262"/>
      <c r="I12" s="262"/>
      <c r="J12" s="263"/>
      <c r="K12" s="100" t="s">
        <v>372</v>
      </c>
      <c r="L12" s="294"/>
      <c r="M12" s="246"/>
      <c r="N12" s="246"/>
      <c r="O12" s="246"/>
      <c r="P12" s="246"/>
      <c r="Q12" s="246"/>
      <c r="R12" s="253"/>
      <c r="V12" s="92"/>
      <c r="W12" s="92"/>
      <c r="X12" s="92"/>
      <c r="Y12" s="92"/>
    </row>
    <row r="13" spans="1:25" ht="15.6" customHeight="1">
      <c r="A13" s="191">
        <f>A11+3</f>
        <v>44116</v>
      </c>
      <c r="B13" s="90" t="s">
        <v>87</v>
      </c>
      <c r="C13" s="296" t="s">
        <v>48</v>
      </c>
      <c r="D13" s="192" t="s">
        <v>67</v>
      </c>
      <c r="E13" s="255" t="s">
        <v>53</v>
      </c>
      <c r="F13" s="192" t="s">
        <v>174</v>
      </c>
      <c r="G13" s="255" t="s">
        <v>52</v>
      </c>
      <c r="H13" s="295" t="s">
        <v>361</v>
      </c>
      <c r="I13" s="176" t="s">
        <v>60</v>
      </c>
      <c r="J13" s="299" t="s">
        <v>17</v>
      </c>
      <c r="K13" s="224" t="s">
        <v>340</v>
      </c>
      <c r="L13" s="251">
        <v>5.3</v>
      </c>
      <c r="M13" s="245">
        <v>2.2000000000000002</v>
      </c>
      <c r="N13" s="245">
        <v>1.2</v>
      </c>
      <c r="O13" s="245">
        <v>1</v>
      </c>
      <c r="P13" s="245"/>
      <c r="Q13" s="245">
        <v>2</v>
      </c>
      <c r="R13" s="254">
        <f t="shared" ref="R13:R41" si="1">L13*70+M13*75+N13*25+O13*60+P13*120+Q13*45</f>
        <v>716</v>
      </c>
      <c r="T13" s="153"/>
      <c r="U13" s="153"/>
      <c r="V13" s="92"/>
      <c r="W13" s="92"/>
      <c r="X13" s="92"/>
      <c r="Y13" s="92"/>
    </row>
    <row r="14" spans="1:25" ht="15.6" customHeight="1">
      <c r="A14" s="193" t="s">
        <v>18</v>
      </c>
      <c r="B14" s="93" t="s">
        <v>88</v>
      </c>
      <c r="C14" s="297"/>
      <c r="D14" s="177" t="s">
        <v>210</v>
      </c>
      <c r="E14" s="256"/>
      <c r="F14" s="177" t="s">
        <v>211</v>
      </c>
      <c r="G14" s="256"/>
      <c r="H14" s="256"/>
      <c r="I14" s="178" t="s">
        <v>154</v>
      </c>
      <c r="J14" s="300"/>
      <c r="K14" s="138" t="s">
        <v>340</v>
      </c>
      <c r="L14" s="251"/>
      <c r="M14" s="245"/>
      <c r="N14" s="245"/>
      <c r="O14" s="245"/>
      <c r="P14" s="245"/>
      <c r="Q14" s="245"/>
      <c r="R14" s="252" t="e">
        <v>#VALUE!</v>
      </c>
      <c r="T14" s="143"/>
      <c r="U14" s="143"/>
    </row>
    <row r="15" spans="1:25" ht="15.6" customHeight="1">
      <c r="A15" s="179">
        <f>A13+1</f>
        <v>44117</v>
      </c>
      <c r="B15" s="90" t="s">
        <v>123</v>
      </c>
      <c r="C15" s="298" t="s">
        <v>8</v>
      </c>
      <c r="D15" s="194" t="s">
        <v>175</v>
      </c>
      <c r="E15" s="257" t="s">
        <v>54</v>
      </c>
      <c r="F15" s="180" t="s">
        <v>176</v>
      </c>
      <c r="G15" s="257" t="s">
        <v>55</v>
      </c>
      <c r="H15" s="257" t="s">
        <v>353</v>
      </c>
      <c r="I15" s="180" t="s">
        <v>197</v>
      </c>
      <c r="J15" s="299"/>
      <c r="K15" s="109" t="s">
        <v>338</v>
      </c>
      <c r="L15" s="251">
        <v>5.5</v>
      </c>
      <c r="M15" s="245">
        <v>2.4</v>
      </c>
      <c r="N15" s="245">
        <v>1.8</v>
      </c>
      <c r="O15" s="245"/>
      <c r="P15" s="245"/>
      <c r="Q15" s="245">
        <v>2.1</v>
      </c>
      <c r="R15" s="254">
        <f t="shared" si="1"/>
        <v>704.5</v>
      </c>
      <c r="T15" s="102"/>
      <c r="U15" s="98"/>
    </row>
    <row r="16" spans="1:25" ht="15.6" customHeight="1">
      <c r="A16" s="193" t="s">
        <v>19</v>
      </c>
      <c r="B16" s="93" t="s">
        <v>124</v>
      </c>
      <c r="C16" s="297"/>
      <c r="D16" s="195" t="s">
        <v>213</v>
      </c>
      <c r="E16" s="256"/>
      <c r="F16" s="177" t="s">
        <v>212</v>
      </c>
      <c r="G16" s="256"/>
      <c r="H16" s="256"/>
      <c r="I16" s="196" t="s">
        <v>247</v>
      </c>
      <c r="J16" s="300"/>
      <c r="K16" s="97" t="s">
        <v>339</v>
      </c>
      <c r="L16" s="251"/>
      <c r="M16" s="245"/>
      <c r="N16" s="245"/>
      <c r="O16" s="245"/>
      <c r="P16" s="245"/>
      <c r="Q16" s="245"/>
      <c r="R16" s="252" t="e">
        <v>#VALUE!</v>
      </c>
      <c r="T16" s="102"/>
    </row>
    <row r="17" spans="1:21" ht="15.6" customHeight="1">
      <c r="A17" s="181">
        <f>A15+1</f>
        <v>44118</v>
      </c>
      <c r="B17" s="90" t="s">
        <v>135</v>
      </c>
      <c r="C17" s="301" t="s">
        <v>134</v>
      </c>
      <c r="D17" s="175" t="s">
        <v>160</v>
      </c>
      <c r="E17" s="257" t="s">
        <v>52</v>
      </c>
      <c r="F17" s="184" t="s">
        <v>161</v>
      </c>
      <c r="G17" s="257" t="s">
        <v>53</v>
      </c>
      <c r="H17" s="303" t="s">
        <v>362</v>
      </c>
      <c r="I17" s="194" t="s">
        <v>62</v>
      </c>
      <c r="J17" s="299"/>
      <c r="K17" s="223" t="s">
        <v>137</v>
      </c>
      <c r="L17" s="251">
        <v>5.5</v>
      </c>
      <c r="M17" s="245">
        <v>2.5</v>
      </c>
      <c r="N17" s="245">
        <v>1.5</v>
      </c>
      <c r="O17" s="245"/>
      <c r="P17" s="245"/>
      <c r="Q17" s="245">
        <v>2</v>
      </c>
      <c r="R17" s="254">
        <f t="shared" si="1"/>
        <v>700</v>
      </c>
    </row>
    <row r="18" spans="1:21" ht="15.6" customHeight="1">
      <c r="A18" s="193" t="s">
        <v>20</v>
      </c>
      <c r="B18" s="93" t="s">
        <v>136</v>
      </c>
      <c r="C18" s="304"/>
      <c r="D18" s="195" t="s">
        <v>214</v>
      </c>
      <c r="E18" s="256"/>
      <c r="F18" s="220" t="s">
        <v>215</v>
      </c>
      <c r="G18" s="256"/>
      <c r="H18" s="303"/>
      <c r="I18" s="177" t="s">
        <v>248</v>
      </c>
      <c r="J18" s="300"/>
      <c r="K18" s="97"/>
      <c r="L18" s="251"/>
      <c r="M18" s="245"/>
      <c r="N18" s="245"/>
      <c r="O18" s="245"/>
      <c r="P18" s="245"/>
      <c r="Q18" s="245"/>
      <c r="R18" s="252" t="e">
        <v>#VALUE!</v>
      </c>
    </row>
    <row r="19" spans="1:21" ht="15.6" customHeight="1">
      <c r="A19" s="181">
        <f>A17+1</f>
        <v>44119</v>
      </c>
      <c r="B19" s="94" t="s">
        <v>323</v>
      </c>
      <c r="C19" s="301" t="s">
        <v>144</v>
      </c>
      <c r="D19" s="180" t="s">
        <v>168</v>
      </c>
      <c r="E19" s="257" t="s">
        <v>53</v>
      </c>
      <c r="F19" s="180" t="s">
        <v>178</v>
      </c>
      <c r="G19" s="257" t="s">
        <v>54</v>
      </c>
      <c r="H19" s="257" t="s">
        <v>354</v>
      </c>
      <c r="I19" s="180" t="s">
        <v>198</v>
      </c>
      <c r="J19" s="299" t="s">
        <v>44</v>
      </c>
      <c r="K19" s="223" t="s">
        <v>365</v>
      </c>
      <c r="L19" s="251">
        <v>5.3</v>
      </c>
      <c r="M19" s="245">
        <v>2</v>
      </c>
      <c r="N19" s="245">
        <v>1.4</v>
      </c>
      <c r="O19" s="245">
        <v>1</v>
      </c>
      <c r="P19" s="245"/>
      <c r="Q19" s="245">
        <v>2.2999999999999998</v>
      </c>
      <c r="R19" s="254">
        <f t="shared" ref="R19" si="2">L19*70+M19*75+N19*25+O19*60+P19*120+Q19*45</f>
        <v>719.5</v>
      </c>
    </row>
    <row r="20" spans="1:21" ht="15.6" customHeight="1">
      <c r="A20" s="193" t="s">
        <v>21</v>
      </c>
      <c r="B20" s="104" t="s">
        <v>324</v>
      </c>
      <c r="C20" s="302"/>
      <c r="D20" s="177" t="s">
        <v>218</v>
      </c>
      <c r="E20" s="256"/>
      <c r="F20" s="177" t="s">
        <v>216</v>
      </c>
      <c r="G20" s="256"/>
      <c r="H20" s="256"/>
      <c r="I20" s="177" t="s">
        <v>249</v>
      </c>
      <c r="J20" s="300"/>
      <c r="K20" s="221" t="s">
        <v>366</v>
      </c>
      <c r="L20" s="251"/>
      <c r="M20" s="245"/>
      <c r="N20" s="245"/>
      <c r="O20" s="245"/>
      <c r="P20" s="245"/>
      <c r="Q20" s="245"/>
      <c r="R20" s="252" t="e">
        <v>#VALUE!</v>
      </c>
    </row>
    <row r="21" spans="1:21" ht="15.6" customHeight="1">
      <c r="A21" s="181">
        <f>A19+1</f>
        <v>44120</v>
      </c>
      <c r="B21" s="140" t="s">
        <v>334</v>
      </c>
      <c r="C21" s="306" t="s">
        <v>8</v>
      </c>
      <c r="D21" s="176" t="s">
        <v>177</v>
      </c>
      <c r="E21" s="308" t="s">
        <v>53</v>
      </c>
      <c r="F21" s="175" t="s">
        <v>179</v>
      </c>
      <c r="G21" s="308" t="s">
        <v>52</v>
      </c>
      <c r="H21" s="257" t="s">
        <v>355</v>
      </c>
      <c r="I21" s="180" t="s">
        <v>196</v>
      </c>
      <c r="J21" s="311"/>
      <c r="K21" s="109" t="s">
        <v>371</v>
      </c>
      <c r="L21" s="251">
        <v>5.4</v>
      </c>
      <c r="M21" s="245">
        <v>2.2000000000000002</v>
      </c>
      <c r="N21" s="245">
        <v>2</v>
      </c>
      <c r="O21" s="245"/>
      <c r="P21" s="245"/>
      <c r="Q21" s="245">
        <v>2.4</v>
      </c>
      <c r="R21" s="252">
        <f t="shared" ref="R21" si="3">L21*70+M21*75+N21*25+O21*60+P21*120+Q21*45</f>
        <v>701</v>
      </c>
      <c r="U21" s="23"/>
    </row>
    <row r="22" spans="1:21" ht="15.6" customHeight="1" thickBot="1">
      <c r="A22" s="198" t="s">
        <v>7</v>
      </c>
      <c r="B22" s="137" t="s">
        <v>335</v>
      </c>
      <c r="C22" s="307"/>
      <c r="D22" s="182" t="s">
        <v>219</v>
      </c>
      <c r="E22" s="309"/>
      <c r="F22" s="199" t="s">
        <v>217</v>
      </c>
      <c r="G22" s="309"/>
      <c r="H22" s="310"/>
      <c r="I22" s="183" t="s">
        <v>250</v>
      </c>
      <c r="J22" s="312"/>
      <c r="K22" s="154" t="s">
        <v>372</v>
      </c>
      <c r="L22" s="294"/>
      <c r="M22" s="246"/>
      <c r="N22" s="246"/>
      <c r="O22" s="246"/>
      <c r="P22" s="246"/>
      <c r="Q22" s="246"/>
      <c r="R22" s="253" t="e">
        <v>#VALUE!</v>
      </c>
      <c r="U22" s="103"/>
    </row>
    <row r="23" spans="1:21" ht="15.6" customHeight="1">
      <c r="A23" s="200">
        <f>A21+3</f>
        <v>44123</v>
      </c>
      <c r="B23" s="139" t="s">
        <v>89</v>
      </c>
      <c r="C23" s="345" t="s">
        <v>40</v>
      </c>
      <c r="D23" s="201" t="s">
        <v>180</v>
      </c>
      <c r="E23" s="331" t="s">
        <v>52</v>
      </c>
      <c r="F23" s="202" t="s">
        <v>181</v>
      </c>
      <c r="G23" s="346" t="s">
        <v>52</v>
      </c>
      <c r="H23" s="346" t="s">
        <v>363</v>
      </c>
      <c r="I23" s="203" t="s">
        <v>152</v>
      </c>
      <c r="J23" s="347" t="s">
        <v>44</v>
      </c>
      <c r="K23" s="222" t="s">
        <v>336</v>
      </c>
      <c r="L23" s="305">
        <v>5.2</v>
      </c>
      <c r="M23" s="247">
        <v>2.2000000000000002</v>
      </c>
      <c r="N23" s="247">
        <v>1.4</v>
      </c>
      <c r="O23" s="247">
        <v>1</v>
      </c>
      <c r="P23" s="247"/>
      <c r="Q23" s="247">
        <v>2.2000000000000002</v>
      </c>
      <c r="R23" s="254">
        <f t="shared" si="1"/>
        <v>723</v>
      </c>
    </row>
    <row r="24" spans="1:21" ht="15.6" customHeight="1">
      <c r="A24" s="204" t="s">
        <v>18</v>
      </c>
      <c r="B24" s="93" t="s">
        <v>90</v>
      </c>
      <c r="C24" s="329"/>
      <c r="D24" s="205" t="s">
        <v>220</v>
      </c>
      <c r="E24" s="330"/>
      <c r="F24" s="206" t="s">
        <v>221</v>
      </c>
      <c r="G24" s="330"/>
      <c r="H24" s="330"/>
      <c r="I24" s="207" t="s">
        <v>153</v>
      </c>
      <c r="J24" s="344"/>
      <c r="K24" s="97" t="s">
        <v>337</v>
      </c>
      <c r="L24" s="251"/>
      <c r="M24" s="245"/>
      <c r="N24" s="245"/>
      <c r="O24" s="245"/>
      <c r="P24" s="245"/>
      <c r="Q24" s="245"/>
      <c r="R24" s="252" t="e">
        <v>#VALUE!</v>
      </c>
    </row>
    <row r="25" spans="1:21" ht="15.6" customHeight="1">
      <c r="A25" s="208">
        <f>A23+1</f>
        <v>44124</v>
      </c>
      <c r="B25" s="94" t="s">
        <v>329</v>
      </c>
      <c r="C25" s="321" t="s">
        <v>8</v>
      </c>
      <c r="D25" s="202" t="s">
        <v>182</v>
      </c>
      <c r="E25" s="331" t="s">
        <v>53</v>
      </c>
      <c r="F25" s="209" t="s">
        <v>183</v>
      </c>
      <c r="G25" s="323" t="s">
        <v>56</v>
      </c>
      <c r="H25" s="323" t="s">
        <v>356</v>
      </c>
      <c r="I25" s="210" t="s">
        <v>199</v>
      </c>
      <c r="J25" s="337" t="s">
        <v>148</v>
      </c>
      <c r="K25" s="109" t="s">
        <v>331</v>
      </c>
      <c r="L25" s="251">
        <v>5.2</v>
      </c>
      <c r="M25" s="245">
        <v>2</v>
      </c>
      <c r="N25" s="245">
        <v>1.4</v>
      </c>
      <c r="O25" s="245"/>
      <c r="P25" s="245">
        <v>1</v>
      </c>
      <c r="Q25" s="245">
        <v>2.2000000000000002</v>
      </c>
      <c r="R25" s="254">
        <f t="shared" si="1"/>
        <v>768</v>
      </c>
      <c r="T25" s="95"/>
    </row>
    <row r="26" spans="1:21" ht="15.6" customHeight="1" thickBot="1">
      <c r="A26" s="204" t="s">
        <v>19</v>
      </c>
      <c r="B26" s="99" t="s">
        <v>330</v>
      </c>
      <c r="C26" s="329"/>
      <c r="D26" s="211" t="s">
        <v>222</v>
      </c>
      <c r="E26" s="330"/>
      <c r="F26" s="212" t="s">
        <v>223</v>
      </c>
      <c r="G26" s="330"/>
      <c r="H26" s="330"/>
      <c r="I26" s="213" t="s">
        <v>251</v>
      </c>
      <c r="J26" s="338"/>
      <c r="K26" s="97" t="s">
        <v>341</v>
      </c>
      <c r="L26" s="251"/>
      <c r="M26" s="245"/>
      <c r="N26" s="245"/>
      <c r="O26" s="245"/>
      <c r="P26" s="245"/>
      <c r="Q26" s="245"/>
      <c r="R26" s="252" t="e">
        <v>#VALUE!</v>
      </c>
      <c r="T26" s="98"/>
      <c r="U26" s="101"/>
    </row>
    <row r="27" spans="1:21" ht="15.6" customHeight="1">
      <c r="A27" s="214">
        <f>A25+1</f>
        <v>44125</v>
      </c>
      <c r="B27" s="94" t="s">
        <v>369</v>
      </c>
      <c r="C27" s="321" t="s">
        <v>39</v>
      </c>
      <c r="D27" s="202" t="s">
        <v>162</v>
      </c>
      <c r="E27" s="331" t="s">
        <v>52</v>
      </c>
      <c r="F27" s="184" t="s">
        <v>163</v>
      </c>
      <c r="G27" s="327" t="s">
        <v>63</v>
      </c>
      <c r="H27" s="323" t="s">
        <v>360</v>
      </c>
      <c r="I27" s="209" t="s">
        <v>164</v>
      </c>
      <c r="J27" s="332"/>
      <c r="K27" s="109" t="s">
        <v>91</v>
      </c>
      <c r="L27" s="251">
        <v>5.5</v>
      </c>
      <c r="M27" s="245">
        <v>2.4</v>
      </c>
      <c r="N27" s="245">
        <v>1.5</v>
      </c>
      <c r="O27" s="245"/>
      <c r="P27" s="245"/>
      <c r="Q27" s="245">
        <v>2.5</v>
      </c>
      <c r="R27" s="254">
        <f t="shared" si="1"/>
        <v>715</v>
      </c>
      <c r="U27" s="102"/>
    </row>
    <row r="28" spans="1:21" ht="15.6" customHeight="1">
      <c r="A28" s="204" t="s">
        <v>20</v>
      </c>
      <c r="B28" s="93" t="s">
        <v>370</v>
      </c>
      <c r="C28" s="329"/>
      <c r="D28" s="206" t="s">
        <v>225</v>
      </c>
      <c r="E28" s="330"/>
      <c r="F28" s="185" t="s">
        <v>224</v>
      </c>
      <c r="G28" s="344"/>
      <c r="H28" s="330"/>
      <c r="I28" s="206" t="s">
        <v>252</v>
      </c>
      <c r="J28" s="333"/>
      <c r="K28" s="97"/>
      <c r="L28" s="251"/>
      <c r="M28" s="245"/>
      <c r="N28" s="245"/>
      <c r="O28" s="245"/>
      <c r="P28" s="245"/>
      <c r="Q28" s="245"/>
      <c r="R28" s="252" t="e">
        <v>#VALUE!</v>
      </c>
      <c r="U28" s="96"/>
    </row>
    <row r="29" spans="1:21" ht="15.6" customHeight="1">
      <c r="A29" s="214">
        <f>A27+1</f>
        <v>44126</v>
      </c>
      <c r="B29" s="94" t="s">
        <v>92</v>
      </c>
      <c r="C29" s="321" t="s">
        <v>145</v>
      </c>
      <c r="D29" s="202" t="s">
        <v>167</v>
      </c>
      <c r="E29" s="323" t="s">
        <v>56</v>
      </c>
      <c r="F29" s="202" t="s">
        <v>184</v>
      </c>
      <c r="G29" s="331" t="s">
        <v>52</v>
      </c>
      <c r="H29" s="323" t="s">
        <v>352</v>
      </c>
      <c r="I29" s="209" t="s">
        <v>200</v>
      </c>
      <c r="J29" s="332" t="s">
        <v>44</v>
      </c>
      <c r="K29" s="223" t="s">
        <v>367</v>
      </c>
      <c r="L29" s="251">
        <v>5.2</v>
      </c>
      <c r="M29" s="245">
        <v>2.1</v>
      </c>
      <c r="N29" s="245">
        <v>1.6</v>
      </c>
      <c r="O29" s="245">
        <v>1</v>
      </c>
      <c r="P29" s="245"/>
      <c r="Q29" s="245">
        <v>2.2999999999999998</v>
      </c>
      <c r="R29" s="254">
        <f t="shared" si="1"/>
        <v>725</v>
      </c>
      <c r="U29" s="105"/>
    </row>
    <row r="30" spans="1:21" s="106" customFormat="1" ht="15.6" customHeight="1">
      <c r="A30" s="204" t="s">
        <v>21</v>
      </c>
      <c r="B30" s="104" t="s">
        <v>93</v>
      </c>
      <c r="C30" s="329"/>
      <c r="D30" s="206" t="s">
        <v>226</v>
      </c>
      <c r="E30" s="330"/>
      <c r="F30" s="206" t="s">
        <v>227</v>
      </c>
      <c r="G30" s="331"/>
      <c r="H30" s="330"/>
      <c r="I30" s="206" t="s">
        <v>253</v>
      </c>
      <c r="J30" s="333"/>
      <c r="K30" s="154" t="s">
        <v>368</v>
      </c>
      <c r="L30" s="251"/>
      <c r="M30" s="245"/>
      <c r="N30" s="245"/>
      <c r="O30" s="245"/>
      <c r="P30" s="245"/>
      <c r="Q30" s="245"/>
      <c r="R30" s="252" t="e">
        <v>#VALUE!</v>
      </c>
    </row>
    <row r="31" spans="1:21" ht="15.6" customHeight="1">
      <c r="A31" s="214">
        <f>A29+1</f>
        <v>44127</v>
      </c>
      <c r="B31" s="94" t="s">
        <v>94</v>
      </c>
      <c r="C31" s="321" t="s">
        <v>8</v>
      </c>
      <c r="D31" s="209" t="s">
        <v>185</v>
      </c>
      <c r="E31" s="323" t="s">
        <v>52</v>
      </c>
      <c r="F31" s="209" t="s">
        <v>186</v>
      </c>
      <c r="G31" s="325" t="s">
        <v>53</v>
      </c>
      <c r="H31" s="323" t="s">
        <v>357</v>
      </c>
      <c r="I31" s="202" t="s">
        <v>201</v>
      </c>
      <c r="J31" s="327"/>
      <c r="K31" s="109" t="s">
        <v>348</v>
      </c>
      <c r="L31" s="251">
        <v>5.4</v>
      </c>
      <c r="M31" s="245">
        <v>2.2000000000000002</v>
      </c>
      <c r="N31" s="245">
        <v>2</v>
      </c>
      <c r="O31" s="245"/>
      <c r="P31" s="245"/>
      <c r="Q31" s="245">
        <v>2.4</v>
      </c>
      <c r="R31" s="252">
        <f t="shared" si="1"/>
        <v>701</v>
      </c>
      <c r="U31" s="96"/>
    </row>
    <row r="32" spans="1:21" ht="15.6" customHeight="1" thickBot="1">
      <c r="A32" s="215" t="s">
        <v>42</v>
      </c>
      <c r="B32" s="99" t="s">
        <v>95</v>
      </c>
      <c r="C32" s="322"/>
      <c r="D32" s="216" t="s">
        <v>229</v>
      </c>
      <c r="E32" s="324"/>
      <c r="F32" s="216" t="s">
        <v>228</v>
      </c>
      <c r="G32" s="326"/>
      <c r="H32" s="324"/>
      <c r="I32" s="216" t="s">
        <v>254</v>
      </c>
      <c r="J32" s="328"/>
      <c r="K32" s="100" t="s">
        <v>349</v>
      </c>
      <c r="L32" s="294"/>
      <c r="M32" s="246"/>
      <c r="N32" s="246"/>
      <c r="O32" s="246"/>
      <c r="P32" s="246"/>
      <c r="Q32" s="246"/>
      <c r="R32" s="253" t="e">
        <v>#VALUE!</v>
      </c>
    </row>
    <row r="33" spans="1:24" s="107" customFormat="1" ht="15.6" customHeight="1">
      <c r="A33" s="186">
        <f>A31+3</f>
        <v>44130</v>
      </c>
      <c r="B33" s="90" t="s">
        <v>96</v>
      </c>
      <c r="C33" s="339" t="s">
        <v>40</v>
      </c>
      <c r="D33" s="189" t="s">
        <v>187</v>
      </c>
      <c r="E33" s="315" t="s">
        <v>53</v>
      </c>
      <c r="F33" s="187" t="s">
        <v>188</v>
      </c>
      <c r="G33" s="341" t="s">
        <v>56</v>
      </c>
      <c r="H33" s="343" t="s">
        <v>361</v>
      </c>
      <c r="I33" s="217" t="s">
        <v>150</v>
      </c>
      <c r="J33" s="342" t="s">
        <v>44</v>
      </c>
      <c r="K33" s="222" t="s">
        <v>345</v>
      </c>
      <c r="L33" s="305">
        <v>5.3</v>
      </c>
      <c r="M33" s="247">
        <v>2</v>
      </c>
      <c r="N33" s="247">
        <v>1.2</v>
      </c>
      <c r="O33" s="274">
        <v>1</v>
      </c>
      <c r="P33" s="247"/>
      <c r="Q33" s="247">
        <v>2.6</v>
      </c>
      <c r="R33" s="254">
        <f t="shared" si="1"/>
        <v>728</v>
      </c>
      <c r="T33" s="95"/>
      <c r="U33" s="108"/>
      <c r="V33" s="108"/>
      <c r="W33" s="108"/>
      <c r="X33" s="108"/>
    </row>
    <row r="34" spans="1:24" s="107" customFormat="1" ht="15.6" customHeight="1">
      <c r="A34" s="188" t="s">
        <v>18</v>
      </c>
      <c r="B34" s="93" t="s">
        <v>97</v>
      </c>
      <c r="C34" s="340"/>
      <c r="D34" s="168" t="s">
        <v>230</v>
      </c>
      <c r="E34" s="243"/>
      <c r="F34" s="168" t="s">
        <v>255</v>
      </c>
      <c r="G34" s="315"/>
      <c r="H34" s="316"/>
      <c r="I34" s="169" t="s">
        <v>151</v>
      </c>
      <c r="J34" s="248"/>
      <c r="K34" s="154" t="s">
        <v>344</v>
      </c>
      <c r="L34" s="251"/>
      <c r="M34" s="245"/>
      <c r="N34" s="245"/>
      <c r="O34" s="245"/>
      <c r="P34" s="245"/>
      <c r="Q34" s="245"/>
      <c r="R34" s="252" t="e">
        <v>#VALUE!</v>
      </c>
      <c r="T34" s="98"/>
      <c r="U34" s="108"/>
      <c r="V34" s="108"/>
      <c r="W34" s="108"/>
      <c r="X34" s="96"/>
    </row>
    <row r="35" spans="1:24" s="107" customFormat="1" ht="15.6" customHeight="1">
      <c r="A35" s="170">
        <f>A33+1</f>
        <v>44131</v>
      </c>
      <c r="B35" s="90" t="s">
        <v>129</v>
      </c>
      <c r="C35" s="313" t="s">
        <v>8</v>
      </c>
      <c r="D35" s="167" t="s">
        <v>189</v>
      </c>
      <c r="E35" s="315" t="s">
        <v>63</v>
      </c>
      <c r="F35" s="167" t="s">
        <v>190</v>
      </c>
      <c r="G35" s="242" t="s">
        <v>56</v>
      </c>
      <c r="H35" s="316" t="s">
        <v>355</v>
      </c>
      <c r="I35" s="171" t="s">
        <v>202</v>
      </c>
      <c r="J35" s="244"/>
      <c r="K35" s="109" t="s">
        <v>342</v>
      </c>
      <c r="L35" s="251">
        <v>5.4</v>
      </c>
      <c r="M35" s="245">
        <v>2.4</v>
      </c>
      <c r="N35" s="245">
        <v>1.6</v>
      </c>
      <c r="O35" s="245"/>
      <c r="P35" s="245"/>
      <c r="Q35" s="245">
        <v>2.6</v>
      </c>
      <c r="R35" s="254">
        <f t="shared" si="1"/>
        <v>715</v>
      </c>
      <c r="T35" s="102"/>
      <c r="U35" s="108"/>
      <c r="V35" s="108"/>
      <c r="W35" s="108"/>
      <c r="X35" s="108"/>
    </row>
    <row r="36" spans="1:24" s="107" customFormat="1" ht="15.6" customHeight="1">
      <c r="A36" s="188" t="s">
        <v>19</v>
      </c>
      <c r="B36" s="93" t="s">
        <v>130</v>
      </c>
      <c r="C36" s="314"/>
      <c r="D36" s="168" t="s">
        <v>231</v>
      </c>
      <c r="E36" s="243"/>
      <c r="F36" s="168" t="s">
        <v>232</v>
      </c>
      <c r="G36" s="315"/>
      <c r="H36" s="316"/>
      <c r="I36" s="168" t="s">
        <v>241</v>
      </c>
      <c r="J36" s="244"/>
      <c r="K36" s="97" t="s">
        <v>343</v>
      </c>
      <c r="L36" s="251"/>
      <c r="M36" s="245"/>
      <c r="N36" s="245"/>
      <c r="O36" s="245"/>
      <c r="P36" s="245"/>
      <c r="Q36" s="245"/>
      <c r="R36" s="252" t="e">
        <v>#VALUE!</v>
      </c>
      <c r="T36" s="108"/>
      <c r="U36" s="108"/>
    </row>
    <row r="37" spans="1:24" s="107" customFormat="1" ht="15.6" customHeight="1">
      <c r="A37" s="172">
        <f>A35+1</f>
        <v>44132</v>
      </c>
      <c r="B37" s="94" t="s">
        <v>98</v>
      </c>
      <c r="C37" s="313" t="s">
        <v>39</v>
      </c>
      <c r="D37" s="167" t="s">
        <v>165</v>
      </c>
      <c r="E37" s="315" t="s">
        <v>56</v>
      </c>
      <c r="F37" s="218" t="s">
        <v>237</v>
      </c>
      <c r="G37" s="242" t="s">
        <v>63</v>
      </c>
      <c r="H37" s="242" t="s">
        <v>364</v>
      </c>
      <c r="I37" s="167" t="s">
        <v>239</v>
      </c>
      <c r="J37" s="244"/>
      <c r="K37" s="109" t="s">
        <v>99</v>
      </c>
      <c r="L37" s="251">
        <v>5.5</v>
      </c>
      <c r="M37" s="245">
        <v>2.2999999999999998</v>
      </c>
      <c r="N37" s="245">
        <v>1.5</v>
      </c>
      <c r="O37" s="245"/>
      <c r="P37" s="245"/>
      <c r="Q37" s="245">
        <v>2.4</v>
      </c>
      <c r="R37" s="254">
        <f t="shared" si="1"/>
        <v>703</v>
      </c>
      <c r="T37" s="108"/>
      <c r="U37" s="108"/>
    </row>
    <row r="38" spans="1:24" s="107" customFormat="1" ht="15.6" customHeight="1">
      <c r="A38" s="188" t="s">
        <v>20</v>
      </c>
      <c r="B38" s="93" t="s">
        <v>100</v>
      </c>
      <c r="C38" s="314"/>
      <c r="D38" s="168" t="s">
        <v>236</v>
      </c>
      <c r="E38" s="243"/>
      <c r="F38" s="168" t="s">
        <v>238</v>
      </c>
      <c r="G38" s="243"/>
      <c r="H38" s="243"/>
      <c r="I38" s="168" t="s">
        <v>239</v>
      </c>
      <c r="J38" s="244"/>
      <c r="K38" s="154"/>
      <c r="L38" s="317"/>
      <c r="M38" s="250"/>
      <c r="N38" s="250"/>
      <c r="O38" s="245"/>
      <c r="P38" s="250"/>
      <c r="Q38" s="250"/>
      <c r="R38" s="252" t="e">
        <v>#VALUE!</v>
      </c>
      <c r="T38" s="108"/>
      <c r="U38" s="108"/>
    </row>
    <row r="39" spans="1:24" s="107" customFormat="1" ht="15.6" customHeight="1">
      <c r="A39" s="172">
        <f>A37+1</f>
        <v>44133</v>
      </c>
      <c r="B39" s="94" t="s">
        <v>101</v>
      </c>
      <c r="C39" s="313" t="s">
        <v>146</v>
      </c>
      <c r="D39" s="184" t="s">
        <v>166</v>
      </c>
      <c r="E39" s="315" t="s">
        <v>57</v>
      </c>
      <c r="F39" s="171" t="s">
        <v>191</v>
      </c>
      <c r="G39" s="242" t="s">
        <v>54</v>
      </c>
      <c r="H39" s="316" t="s">
        <v>350</v>
      </c>
      <c r="I39" s="171" t="s">
        <v>203</v>
      </c>
      <c r="J39" s="244" t="s">
        <v>44</v>
      </c>
      <c r="K39" s="109" t="s">
        <v>138</v>
      </c>
      <c r="L39" s="251">
        <v>5.3</v>
      </c>
      <c r="M39" s="245">
        <v>2.2000000000000002</v>
      </c>
      <c r="N39" s="245">
        <v>1.2</v>
      </c>
      <c r="O39" s="245">
        <v>1</v>
      </c>
      <c r="P39" s="245"/>
      <c r="Q39" s="245">
        <v>2.6</v>
      </c>
      <c r="R39" s="254">
        <f t="shared" si="1"/>
        <v>743</v>
      </c>
      <c r="T39" s="108"/>
      <c r="U39" s="108"/>
    </row>
    <row r="40" spans="1:24" s="107" customFormat="1" ht="15.6" customHeight="1">
      <c r="A40" s="188" t="s">
        <v>21</v>
      </c>
      <c r="B40" s="93" t="s">
        <v>102</v>
      </c>
      <c r="C40" s="314"/>
      <c r="D40" s="185" t="s">
        <v>235</v>
      </c>
      <c r="E40" s="243"/>
      <c r="F40" s="168" t="s">
        <v>233</v>
      </c>
      <c r="G40" s="315"/>
      <c r="H40" s="316"/>
      <c r="I40" s="168" t="s">
        <v>240</v>
      </c>
      <c r="J40" s="244"/>
      <c r="K40" s="154" t="s">
        <v>139</v>
      </c>
      <c r="L40" s="251"/>
      <c r="M40" s="245"/>
      <c r="N40" s="245"/>
      <c r="O40" s="245"/>
      <c r="P40" s="245"/>
      <c r="Q40" s="245"/>
      <c r="R40" s="252" t="e">
        <v>#VALUE!</v>
      </c>
      <c r="U40" s="108"/>
    </row>
    <row r="41" spans="1:24" s="107" customFormat="1" ht="15.6" customHeight="1">
      <c r="A41" s="172">
        <f>A39+1</f>
        <v>44134</v>
      </c>
      <c r="B41" s="90" t="s">
        <v>127</v>
      </c>
      <c r="C41" s="318" t="s">
        <v>8</v>
      </c>
      <c r="D41" s="218" t="s">
        <v>192</v>
      </c>
      <c r="E41" s="334" t="s">
        <v>53</v>
      </c>
      <c r="F41" s="171" t="s">
        <v>193</v>
      </c>
      <c r="G41" s="242" t="s">
        <v>52</v>
      </c>
      <c r="H41" s="316" t="s">
        <v>358</v>
      </c>
      <c r="I41" s="171" t="s">
        <v>58</v>
      </c>
      <c r="J41" s="248"/>
      <c r="K41" s="109" t="s">
        <v>346</v>
      </c>
      <c r="L41" s="251">
        <v>5.5</v>
      </c>
      <c r="M41" s="245">
        <v>2.1</v>
      </c>
      <c r="N41" s="245">
        <v>1.6</v>
      </c>
      <c r="O41" s="245"/>
      <c r="P41" s="245"/>
      <c r="Q41" s="245">
        <v>2.6</v>
      </c>
      <c r="R41" s="252">
        <f t="shared" si="1"/>
        <v>699.5</v>
      </c>
      <c r="U41" s="108"/>
    </row>
    <row r="42" spans="1:24" s="107" customFormat="1" ht="15.6" customHeight="1" thickBot="1">
      <c r="A42" s="190" t="s">
        <v>7</v>
      </c>
      <c r="B42" s="104" t="s">
        <v>128</v>
      </c>
      <c r="C42" s="319"/>
      <c r="D42" s="173" t="s">
        <v>243</v>
      </c>
      <c r="E42" s="335"/>
      <c r="F42" s="174" t="s">
        <v>234</v>
      </c>
      <c r="G42" s="336"/>
      <c r="H42" s="320"/>
      <c r="I42" s="174" t="s">
        <v>242</v>
      </c>
      <c r="J42" s="249"/>
      <c r="K42" s="100" t="s">
        <v>347</v>
      </c>
      <c r="L42" s="294"/>
      <c r="M42" s="246"/>
      <c r="N42" s="246"/>
      <c r="O42" s="246"/>
      <c r="P42" s="246"/>
      <c r="Q42" s="246"/>
      <c r="R42" s="253" t="e">
        <v>#VALUE!</v>
      </c>
      <c r="U42" s="108"/>
    </row>
    <row r="43" spans="1:24" s="81" customFormat="1" ht="14.45" customHeight="1">
      <c r="A43" s="370" t="s">
        <v>103</v>
      </c>
      <c r="B43" s="371"/>
      <c r="C43" s="371"/>
      <c r="D43" s="110" t="s">
        <v>104</v>
      </c>
      <c r="E43" s="372" t="s">
        <v>105</v>
      </c>
      <c r="F43" s="372"/>
      <c r="G43" s="372" t="s">
        <v>106</v>
      </c>
      <c r="H43" s="372"/>
      <c r="I43" s="372" t="s">
        <v>107</v>
      </c>
      <c r="J43" s="372"/>
      <c r="K43" s="111" t="s">
        <v>108</v>
      </c>
      <c r="L43" s="373" t="s">
        <v>109</v>
      </c>
      <c r="M43" s="373"/>
      <c r="N43" s="373"/>
      <c r="O43" s="374" t="s">
        <v>110</v>
      </c>
      <c r="P43" s="374"/>
      <c r="Q43" s="374"/>
      <c r="R43" s="375"/>
    </row>
    <row r="44" spans="1:24" s="81" customFormat="1" ht="20.45" customHeight="1">
      <c r="A44" s="364" t="s">
        <v>111</v>
      </c>
      <c r="B44" s="365"/>
      <c r="C44" s="365"/>
      <c r="D44" s="112">
        <v>550</v>
      </c>
      <c r="E44" s="366" t="s">
        <v>112</v>
      </c>
      <c r="F44" s="366"/>
      <c r="G44" s="366" t="s">
        <v>113</v>
      </c>
      <c r="H44" s="366"/>
      <c r="I44" s="366" t="s">
        <v>114</v>
      </c>
      <c r="J44" s="366"/>
      <c r="K44" s="113">
        <v>1</v>
      </c>
      <c r="L44" s="367">
        <v>0.5</v>
      </c>
      <c r="M44" s="367"/>
      <c r="N44" s="367"/>
      <c r="O44" s="368" t="s">
        <v>113</v>
      </c>
      <c r="P44" s="368"/>
      <c r="Q44" s="368"/>
      <c r="R44" s="369"/>
    </row>
    <row r="45" spans="1:24" s="81" customFormat="1" ht="20.45" customHeight="1" thickBot="1">
      <c r="A45" s="358" t="s">
        <v>115</v>
      </c>
      <c r="B45" s="359"/>
      <c r="C45" s="359"/>
      <c r="D45" s="114">
        <v>700</v>
      </c>
      <c r="E45" s="360" t="s">
        <v>116</v>
      </c>
      <c r="F45" s="360"/>
      <c r="G45" s="360" t="s">
        <v>113</v>
      </c>
      <c r="H45" s="360"/>
      <c r="I45" s="360" t="s">
        <v>113</v>
      </c>
      <c r="J45" s="360"/>
      <c r="K45" s="115">
        <v>1</v>
      </c>
      <c r="L45" s="361">
        <v>0.5</v>
      </c>
      <c r="M45" s="361"/>
      <c r="N45" s="361"/>
      <c r="O45" s="362" t="s">
        <v>117</v>
      </c>
      <c r="P45" s="362"/>
      <c r="Q45" s="362"/>
      <c r="R45" s="363"/>
    </row>
    <row r="46" spans="1:24" s="124" customFormat="1" ht="20.25">
      <c r="A46" s="116" t="s">
        <v>118</v>
      </c>
      <c r="B46" s="117"/>
      <c r="C46" s="118"/>
      <c r="D46" s="142"/>
      <c r="E46" s="120"/>
      <c r="F46" s="141"/>
      <c r="G46" s="227"/>
      <c r="H46" s="119"/>
      <c r="I46" s="119"/>
      <c r="J46" s="119"/>
      <c r="K46" s="118"/>
      <c r="L46" s="121"/>
      <c r="M46" s="121"/>
      <c r="N46" s="121"/>
      <c r="O46" s="121"/>
      <c r="P46" s="121"/>
      <c r="Q46" s="122"/>
      <c r="R46" s="123"/>
      <c r="S46" s="123"/>
    </row>
    <row r="47" spans="1:24" s="128" customFormat="1" ht="14.45" customHeight="1">
      <c r="A47" s="125" t="s">
        <v>119</v>
      </c>
      <c r="B47" s="125"/>
      <c r="C47" s="125"/>
      <c r="D47" s="143"/>
      <c r="E47" s="126"/>
      <c r="F47" s="55"/>
      <c r="G47" s="227"/>
      <c r="H47" s="125"/>
      <c r="I47" s="125"/>
      <c r="J47" s="127"/>
      <c r="K47" s="125"/>
      <c r="Q47" s="129"/>
    </row>
    <row r="48" spans="1:24" s="128" customFormat="1" ht="14.45" customHeight="1">
      <c r="A48" s="125"/>
      <c r="B48" s="125"/>
      <c r="C48" s="125"/>
      <c r="D48" s="126"/>
      <c r="E48" s="126"/>
      <c r="F48" s="125"/>
      <c r="G48" s="125"/>
      <c r="H48" s="125"/>
      <c r="I48" s="125"/>
      <c r="J48" s="125"/>
      <c r="K48" s="125"/>
    </row>
    <row r="49" spans="1:17" s="128" customFormat="1" ht="14.45" customHeight="1">
      <c r="A49" s="125"/>
      <c r="B49" s="125"/>
      <c r="C49" s="125"/>
      <c r="D49" s="125"/>
      <c r="E49" s="126"/>
      <c r="F49" s="125"/>
      <c r="G49" s="125"/>
      <c r="H49" s="125"/>
      <c r="I49" s="125"/>
      <c r="J49" s="125"/>
      <c r="K49" s="125"/>
      <c r="Q49" s="129"/>
    </row>
    <row r="50" spans="1:17" s="128" customFormat="1" ht="14.45" customHeight="1">
      <c r="A50" s="126"/>
      <c r="B50" s="125"/>
      <c r="C50" s="125"/>
      <c r="D50" s="125"/>
      <c r="E50" s="126"/>
      <c r="F50" s="125"/>
      <c r="G50" s="125"/>
      <c r="H50" s="125"/>
      <c r="I50" s="125"/>
      <c r="J50" s="125"/>
      <c r="K50" s="125"/>
      <c r="Q50" s="129"/>
    </row>
    <row r="51" spans="1:17" s="133" customFormat="1" ht="19.149999999999999" customHeight="1">
      <c r="A51" s="126"/>
      <c r="B51" s="130"/>
      <c r="C51" s="130"/>
      <c r="D51" s="131"/>
      <c r="E51" s="130"/>
      <c r="F51" s="130"/>
      <c r="G51" s="130"/>
      <c r="H51" s="131"/>
      <c r="I51" s="131"/>
      <c r="J51" s="132"/>
      <c r="K51" s="130"/>
      <c r="Q51" s="134"/>
    </row>
    <row r="52" spans="1:17" ht="21" customHeight="1">
      <c r="J52" s="135"/>
    </row>
    <row r="53" spans="1:17" ht="21" customHeight="1">
      <c r="J53" s="132"/>
      <c r="K53" s="91" t="s">
        <v>120</v>
      </c>
    </row>
    <row r="54" spans="1:17" ht="21" customHeight="1">
      <c r="J54" s="128"/>
    </row>
    <row r="55" spans="1:17" ht="21" customHeight="1">
      <c r="J55" s="132"/>
    </row>
    <row r="56" spans="1:17" ht="21" customHeight="1">
      <c r="J56" s="132"/>
    </row>
    <row r="63" spans="1:17" ht="21" customHeight="1">
      <c r="C63" s="91"/>
      <c r="J63" s="91"/>
      <c r="K63" s="136"/>
    </row>
  </sheetData>
  <sheetProtection selectLockedCells="1" selectUnlockedCells="1"/>
  <mergeCells count="258">
    <mergeCell ref="C7:C8"/>
    <mergeCell ref="E7:E8"/>
    <mergeCell ref="R7:R8"/>
    <mergeCell ref="C13:C14"/>
    <mergeCell ref="E13:E14"/>
    <mergeCell ref="G13:G14"/>
    <mergeCell ref="H13:H14"/>
    <mergeCell ref="J13:J14"/>
    <mergeCell ref="L13:L14"/>
    <mergeCell ref="M13:M14"/>
    <mergeCell ref="N13:N14"/>
    <mergeCell ref="O13:O14"/>
    <mergeCell ref="P13:P14"/>
    <mergeCell ref="Q13:Q14"/>
    <mergeCell ref="R13:R14"/>
    <mergeCell ref="G7:G8"/>
    <mergeCell ref="H7:H8"/>
    <mergeCell ref="J7:J8"/>
    <mergeCell ref="L7:L8"/>
    <mergeCell ref="M7:M8"/>
    <mergeCell ref="N7:N8"/>
    <mergeCell ref="O7:O8"/>
    <mergeCell ref="M11:M12"/>
    <mergeCell ref="N11:N12"/>
    <mergeCell ref="A1:Q1"/>
    <mergeCell ref="D2:E2"/>
    <mergeCell ref="F2:G2"/>
    <mergeCell ref="C3:C4"/>
    <mergeCell ref="E3:E4"/>
    <mergeCell ref="G3:G4"/>
    <mergeCell ref="H3:H4"/>
    <mergeCell ref="J3:J4"/>
    <mergeCell ref="L3:L4"/>
    <mergeCell ref="M3:M4"/>
    <mergeCell ref="N3:N4"/>
    <mergeCell ref="O3:O4"/>
    <mergeCell ref="P3:P4"/>
    <mergeCell ref="Q3:Q4"/>
    <mergeCell ref="R3:R4"/>
    <mergeCell ref="C5:C6"/>
    <mergeCell ref="E5:E6"/>
    <mergeCell ref="G5:G6"/>
    <mergeCell ref="H5:H6"/>
    <mergeCell ref="J5:J6"/>
    <mergeCell ref="L11:L12"/>
    <mergeCell ref="R5:R6"/>
    <mergeCell ref="C9:C10"/>
    <mergeCell ref="E9:E10"/>
    <mergeCell ref="G9:G10"/>
    <mergeCell ref="H9:H10"/>
    <mergeCell ref="J9:J10"/>
    <mergeCell ref="L9:L10"/>
    <mergeCell ref="M9:M10"/>
    <mergeCell ref="N9:N10"/>
    <mergeCell ref="L5:L6"/>
    <mergeCell ref="M5:M6"/>
    <mergeCell ref="N5:N6"/>
    <mergeCell ref="P7:P8"/>
    <mergeCell ref="Q7:Q8"/>
    <mergeCell ref="O5:O6"/>
    <mergeCell ref="P5:P6"/>
    <mergeCell ref="Q5:Q6"/>
    <mergeCell ref="O11:O12"/>
    <mergeCell ref="P11:P12"/>
    <mergeCell ref="Q11:Q12"/>
    <mergeCell ref="R11:R12"/>
    <mergeCell ref="O9:O10"/>
    <mergeCell ref="P9:P10"/>
    <mergeCell ref="Q9:Q10"/>
    <mergeCell ref="R9:R10"/>
    <mergeCell ref="C17:C18"/>
    <mergeCell ref="E17:E18"/>
    <mergeCell ref="G17:G18"/>
    <mergeCell ref="H17:H18"/>
    <mergeCell ref="J17:J18"/>
    <mergeCell ref="L17:L18"/>
    <mergeCell ref="M17:M18"/>
    <mergeCell ref="N17:N18"/>
    <mergeCell ref="O17:O18"/>
    <mergeCell ref="C15:C16"/>
    <mergeCell ref="E15:E16"/>
    <mergeCell ref="G15:G16"/>
    <mergeCell ref="H15:H16"/>
    <mergeCell ref="J15:J16"/>
    <mergeCell ref="L15:L16"/>
    <mergeCell ref="M15:M16"/>
    <mergeCell ref="N15:N16"/>
    <mergeCell ref="O15:O16"/>
    <mergeCell ref="C19:C20"/>
    <mergeCell ref="E19:E20"/>
    <mergeCell ref="G19:G20"/>
    <mergeCell ref="H19:H20"/>
    <mergeCell ref="J19:J20"/>
    <mergeCell ref="L19:L20"/>
    <mergeCell ref="M19:M20"/>
    <mergeCell ref="N19:N20"/>
    <mergeCell ref="O19:O20"/>
    <mergeCell ref="P15:P16"/>
    <mergeCell ref="Q15:Q16"/>
    <mergeCell ref="R15:R16"/>
    <mergeCell ref="P17:P18"/>
    <mergeCell ref="Q17:Q18"/>
    <mergeCell ref="R17:R18"/>
    <mergeCell ref="P19:P20"/>
    <mergeCell ref="Q19:Q20"/>
    <mergeCell ref="R19:R20"/>
    <mergeCell ref="C21:C22"/>
    <mergeCell ref="E21:E22"/>
    <mergeCell ref="G21:G22"/>
    <mergeCell ref="H21:H22"/>
    <mergeCell ref="J21:J22"/>
    <mergeCell ref="R21:R22"/>
    <mergeCell ref="C23:C24"/>
    <mergeCell ref="E23:E24"/>
    <mergeCell ref="G23:G24"/>
    <mergeCell ref="H23:H24"/>
    <mergeCell ref="J23:J24"/>
    <mergeCell ref="L23:L24"/>
    <mergeCell ref="M23:M24"/>
    <mergeCell ref="N23:N24"/>
    <mergeCell ref="O23:O24"/>
    <mergeCell ref="L21:L22"/>
    <mergeCell ref="M21:M22"/>
    <mergeCell ref="N21:N22"/>
    <mergeCell ref="O21:O22"/>
    <mergeCell ref="P21:P22"/>
    <mergeCell ref="Q21:Q22"/>
    <mergeCell ref="P23:P24"/>
    <mergeCell ref="Q23:Q24"/>
    <mergeCell ref="R23:R24"/>
    <mergeCell ref="P25:P26"/>
    <mergeCell ref="Q25:Q26"/>
    <mergeCell ref="R25:R26"/>
    <mergeCell ref="C27:C28"/>
    <mergeCell ref="E27:E28"/>
    <mergeCell ref="G27:G28"/>
    <mergeCell ref="H27:H28"/>
    <mergeCell ref="J27:J28"/>
    <mergeCell ref="R27:R28"/>
    <mergeCell ref="L27:L28"/>
    <mergeCell ref="M27:M28"/>
    <mergeCell ref="N27:N28"/>
    <mergeCell ref="O27:O28"/>
    <mergeCell ref="P27:P28"/>
    <mergeCell ref="Q27:Q28"/>
    <mergeCell ref="C25:C26"/>
    <mergeCell ref="E25:E26"/>
    <mergeCell ref="G25:G26"/>
    <mergeCell ref="H25:H26"/>
    <mergeCell ref="J25:J26"/>
    <mergeCell ref="L25:L26"/>
    <mergeCell ref="M25:M26"/>
    <mergeCell ref="N25:N26"/>
    <mergeCell ref="O25:O26"/>
    <mergeCell ref="P29:P30"/>
    <mergeCell ref="Q29:Q30"/>
    <mergeCell ref="R29:R30"/>
    <mergeCell ref="C31:C32"/>
    <mergeCell ref="E31:E32"/>
    <mergeCell ref="G31:G32"/>
    <mergeCell ref="H31:H32"/>
    <mergeCell ref="J31:J32"/>
    <mergeCell ref="L31:L32"/>
    <mergeCell ref="M31:M32"/>
    <mergeCell ref="N31:N32"/>
    <mergeCell ref="O31:O32"/>
    <mergeCell ref="P31:P32"/>
    <mergeCell ref="Q31:Q32"/>
    <mergeCell ref="R31:R32"/>
    <mergeCell ref="C29:C30"/>
    <mergeCell ref="E29:E30"/>
    <mergeCell ref="G29:G30"/>
    <mergeCell ref="H29:H30"/>
    <mergeCell ref="J29:J30"/>
    <mergeCell ref="L29:L30"/>
    <mergeCell ref="M29:M30"/>
    <mergeCell ref="N29:N30"/>
    <mergeCell ref="O29:O30"/>
    <mergeCell ref="C33:C34"/>
    <mergeCell ref="E33:E34"/>
    <mergeCell ref="G33:G34"/>
    <mergeCell ref="H33:H34"/>
    <mergeCell ref="J33:J34"/>
    <mergeCell ref="R33:R34"/>
    <mergeCell ref="C35:C36"/>
    <mergeCell ref="E35:E36"/>
    <mergeCell ref="G35:G36"/>
    <mergeCell ref="H35:H36"/>
    <mergeCell ref="J35:J36"/>
    <mergeCell ref="L35:L36"/>
    <mergeCell ref="M35:M36"/>
    <mergeCell ref="N35:N36"/>
    <mergeCell ref="O35:O36"/>
    <mergeCell ref="L33:L34"/>
    <mergeCell ref="M33:M34"/>
    <mergeCell ref="N33:N34"/>
    <mergeCell ref="O33:O34"/>
    <mergeCell ref="P33:P34"/>
    <mergeCell ref="Q33:Q34"/>
    <mergeCell ref="P35:P36"/>
    <mergeCell ref="Q35:Q36"/>
    <mergeCell ref="R35:R36"/>
    <mergeCell ref="Q37:Q38"/>
    <mergeCell ref="R37:R38"/>
    <mergeCell ref="C39:C40"/>
    <mergeCell ref="E39:E40"/>
    <mergeCell ref="G39:G40"/>
    <mergeCell ref="H39:H40"/>
    <mergeCell ref="J39:J40"/>
    <mergeCell ref="R39:R40"/>
    <mergeCell ref="L39:L40"/>
    <mergeCell ref="M39:M40"/>
    <mergeCell ref="N39:N40"/>
    <mergeCell ref="O39:O40"/>
    <mergeCell ref="P39:P40"/>
    <mergeCell ref="Q39:Q40"/>
    <mergeCell ref="C37:C38"/>
    <mergeCell ref="E37:E38"/>
    <mergeCell ref="G37:G38"/>
    <mergeCell ref="H37:H38"/>
    <mergeCell ref="J37:J38"/>
    <mergeCell ref="L37:L38"/>
    <mergeCell ref="M37:M38"/>
    <mergeCell ref="N37:N38"/>
    <mergeCell ref="O37:O38"/>
    <mergeCell ref="E41:E42"/>
    <mergeCell ref="G41:G42"/>
    <mergeCell ref="H41:H42"/>
    <mergeCell ref="J41:J42"/>
    <mergeCell ref="L41:L42"/>
    <mergeCell ref="M41:M42"/>
    <mergeCell ref="N41:N42"/>
    <mergeCell ref="O41:O42"/>
    <mergeCell ref="P37:P38"/>
    <mergeCell ref="C11:J12"/>
    <mergeCell ref="G46:G47"/>
    <mergeCell ref="A45:C45"/>
    <mergeCell ref="E45:F45"/>
    <mergeCell ref="G45:H45"/>
    <mergeCell ref="I45:J45"/>
    <mergeCell ref="L45:N45"/>
    <mergeCell ref="O45:R45"/>
    <mergeCell ref="A44:C44"/>
    <mergeCell ref="E44:F44"/>
    <mergeCell ref="G44:H44"/>
    <mergeCell ref="I44:J44"/>
    <mergeCell ref="L44:N44"/>
    <mergeCell ref="O44:R44"/>
    <mergeCell ref="A43:C43"/>
    <mergeCell ref="E43:F43"/>
    <mergeCell ref="G43:H43"/>
    <mergeCell ref="I43:J43"/>
    <mergeCell ref="L43:N43"/>
    <mergeCell ref="O43:R43"/>
    <mergeCell ref="P41:P42"/>
    <mergeCell ref="Q41:Q42"/>
    <mergeCell ref="R41:R42"/>
    <mergeCell ref="C41:C42"/>
  </mergeCells>
  <phoneticPr fontId="4" type="noConversion"/>
  <conditionalFormatting sqref="I19:I20">
    <cfRule type="duplicateValues" dxfId="1" priority="1"/>
  </conditionalFormatting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72" firstPageNumber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ABDA-753A-4D3F-981D-075E4211A9B3}">
  <sheetPr>
    <pageSetUpPr fitToPage="1"/>
  </sheetPr>
  <dimension ref="A1:Y63"/>
  <sheetViews>
    <sheetView tabSelected="1" view="pageBreakPreview" topLeftCell="A4" zoomScale="95" zoomScaleNormal="100" zoomScaleSheetLayoutView="95" workbookViewId="0">
      <selection activeCell="A36" sqref="A36"/>
    </sheetView>
  </sheetViews>
  <sheetFormatPr defaultColWidth="7.875" defaultRowHeight="21" customHeight="1"/>
  <cols>
    <col min="1" max="1" width="7" style="91" customWidth="1"/>
    <col min="2" max="2" width="27.75" style="91" customWidth="1"/>
    <col min="3" max="3" width="9.125" style="106" customWidth="1"/>
    <col min="4" max="4" width="22.375" style="91" customWidth="1"/>
    <col min="5" max="5" width="3.25" style="91" customWidth="1"/>
    <col min="6" max="6" width="19.25" style="91" customWidth="1"/>
    <col min="7" max="7" width="3.625" style="91" customWidth="1"/>
    <col min="8" max="8" width="12" style="91" customWidth="1"/>
    <col min="9" max="9" width="18.625" style="91" customWidth="1"/>
    <col min="10" max="10" width="5.875" style="10" customWidth="1"/>
    <col min="11" max="11" width="31.375" style="91" customWidth="1"/>
    <col min="12" max="17" width="5.5" style="91" customWidth="1"/>
    <col min="18" max="18" width="7.5" style="91" customWidth="1"/>
    <col min="19" max="16384" width="7.875" style="91"/>
  </cols>
  <sheetData>
    <row r="1" spans="1:25" s="82" customFormat="1" ht="23.45" customHeight="1" thickBot="1">
      <c r="A1" s="376" t="s">
        <v>140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81"/>
      <c r="S1" s="81"/>
      <c r="T1" s="81"/>
      <c r="U1" s="81"/>
      <c r="V1" s="81"/>
      <c r="W1" s="81"/>
      <c r="X1" s="81"/>
    </row>
    <row r="2" spans="1:25" s="82" customFormat="1" ht="26.45" customHeight="1" thickBot="1">
      <c r="A2" s="83" t="s">
        <v>68</v>
      </c>
      <c r="B2" s="225" t="s">
        <v>69</v>
      </c>
      <c r="C2" s="225" t="s">
        <v>70</v>
      </c>
      <c r="D2" s="377" t="s">
        <v>71</v>
      </c>
      <c r="E2" s="377"/>
      <c r="F2" s="377" t="s">
        <v>72</v>
      </c>
      <c r="G2" s="377"/>
      <c r="H2" s="225" t="s">
        <v>43</v>
      </c>
      <c r="I2" s="85" t="s">
        <v>73</v>
      </c>
      <c r="J2" s="28" t="s">
        <v>74</v>
      </c>
      <c r="K2" s="86" t="s">
        <v>75</v>
      </c>
      <c r="L2" s="87" t="s">
        <v>76</v>
      </c>
      <c r="M2" s="88" t="s">
        <v>77</v>
      </c>
      <c r="N2" s="88" t="s">
        <v>78</v>
      </c>
      <c r="O2" s="88" t="s">
        <v>79</v>
      </c>
      <c r="P2" s="88" t="s">
        <v>80</v>
      </c>
      <c r="Q2" s="88" t="s">
        <v>81</v>
      </c>
      <c r="R2" s="89" t="s">
        <v>82</v>
      </c>
      <c r="S2" s="81"/>
      <c r="T2" s="81"/>
      <c r="U2" s="81"/>
      <c r="V2" s="81"/>
      <c r="W2" s="81"/>
      <c r="X2" s="81"/>
    </row>
    <row r="3" spans="1:25" ht="15.6" customHeight="1">
      <c r="A3" s="155">
        <v>44109</v>
      </c>
      <c r="B3" s="139" t="s">
        <v>121</v>
      </c>
      <c r="C3" s="283" t="s">
        <v>40</v>
      </c>
      <c r="D3" s="156" t="s">
        <v>169</v>
      </c>
      <c r="E3" s="276" t="s">
        <v>53</v>
      </c>
      <c r="F3" s="156" t="s">
        <v>170</v>
      </c>
      <c r="G3" s="277" t="s">
        <v>52</v>
      </c>
      <c r="H3" s="277" t="s">
        <v>359</v>
      </c>
      <c r="I3" s="157" t="s">
        <v>155</v>
      </c>
      <c r="J3" s="290" t="s">
        <v>44</v>
      </c>
      <c r="K3" s="222" t="s">
        <v>85</v>
      </c>
      <c r="L3" s="284">
        <v>5.3</v>
      </c>
      <c r="M3" s="274">
        <v>2.2000000000000002</v>
      </c>
      <c r="N3" s="274">
        <v>1.5</v>
      </c>
      <c r="O3" s="274">
        <v>1</v>
      </c>
      <c r="P3" s="274"/>
      <c r="Q3" s="274">
        <v>2.2999999999999998</v>
      </c>
      <c r="R3" s="275">
        <f>L3*70+M3*75+N3*25+O3*60+P3*120+Q3*45</f>
        <v>737</v>
      </c>
      <c r="T3" s="92"/>
      <c r="U3" s="92"/>
      <c r="W3" s="92"/>
      <c r="X3" s="92"/>
      <c r="Y3" s="92"/>
    </row>
    <row r="4" spans="1:25" ht="15.6" customHeight="1">
      <c r="A4" s="219" t="s">
        <v>23</v>
      </c>
      <c r="B4" s="93" t="s">
        <v>122</v>
      </c>
      <c r="C4" s="278"/>
      <c r="D4" s="159" t="s">
        <v>257</v>
      </c>
      <c r="E4" s="276"/>
      <c r="F4" s="160" t="s">
        <v>256</v>
      </c>
      <c r="G4" s="278"/>
      <c r="H4" s="278"/>
      <c r="I4" s="161" t="s">
        <v>156</v>
      </c>
      <c r="J4" s="291"/>
      <c r="K4" s="97" t="s">
        <v>86</v>
      </c>
      <c r="L4" s="251"/>
      <c r="M4" s="245"/>
      <c r="N4" s="245"/>
      <c r="O4" s="245"/>
      <c r="P4" s="245"/>
      <c r="Q4" s="245"/>
      <c r="R4" s="252" t="e">
        <v>#VALUE!</v>
      </c>
      <c r="T4" s="92"/>
      <c r="V4" s="92"/>
      <c r="X4" s="92"/>
      <c r="Y4" s="92"/>
    </row>
    <row r="5" spans="1:25" ht="15.6" customHeight="1">
      <c r="A5" s="162">
        <f>A3+1</f>
        <v>44110</v>
      </c>
      <c r="B5" s="94" t="s">
        <v>125</v>
      </c>
      <c r="C5" s="272" t="s">
        <v>8</v>
      </c>
      <c r="D5" s="156" t="s">
        <v>171</v>
      </c>
      <c r="E5" s="277" t="s">
        <v>53</v>
      </c>
      <c r="F5" s="156" t="s">
        <v>172</v>
      </c>
      <c r="G5" s="279" t="s">
        <v>56</v>
      </c>
      <c r="H5" s="279" t="s">
        <v>351</v>
      </c>
      <c r="I5" s="163" t="s">
        <v>194</v>
      </c>
      <c r="J5" s="280" t="s">
        <v>147</v>
      </c>
      <c r="K5" s="109" t="s">
        <v>325</v>
      </c>
      <c r="L5" s="251">
        <v>5.2</v>
      </c>
      <c r="M5" s="245">
        <v>1.8</v>
      </c>
      <c r="N5" s="245">
        <v>1.3</v>
      </c>
      <c r="O5" s="245"/>
      <c r="P5" s="245">
        <v>1</v>
      </c>
      <c r="Q5" s="245">
        <v>2.6</v>
      </c>
      <c r="R5" s="254">
        <f>L5*70+M5*75+N5*25+O5*60+P5*120+Q5*45</f>
        <v>768.5</v>
      </c>
      <c r="T5" s="92"/>
      <c r="X5" s="92"/>
      <c r="Y5" s="92"/>
    </row>
    <row r="6" spans="1:25" ht="15.6" customHeight="1">
      <c r="A6" s="158" t="s">
        <v>131</v>
      </c>
      <c r="B6" s="93" t="s">
        <v>126</v>
      </c>
      <c r="C6" s="273"/>
      <c r="D6" s="159" t="s">
        <v>204</v>
      </c>
      <c r="E6" s="278"/>
      <c r="F6" s="159" t="s">
        <v>207</v>
      </c>
      <c r="G6" s="277"/>
      <c r="H6" s="278"/>
      <c r="I6" s="159" t="s">
        <v>244</v>
      </c>
      <c r="J6" s="281"/>
      <c r="K6" s="97" t="s">
        <v>326</v>
      </c>
      <c r="L6" s="251"/>
      <c r="M6" s="245"/>
      <c r="N6" s="245"/>
      <c r="O6" s="245"/>
      <c r="P6" s="245"/>
      <c r="Q6" s="245"/>
      <c r="R6" s="252" t="e">
        <v>#VALUE!</v>
      </c>
      <c r="V6" s="92"/>
      <c r="W6" s="92"/>
      <c r="X6" s="92"/>
      <c r="Y6" s="92"/>
    </row>
    <row r="7" spans="1:25" ht="15.6" customHeight="1">
      <c r="A7" s="164">
        <f>A5+1</f>
        <v>44111</v>
      </c>
      <c r="B7" s="94" t="s">
        <v>332</v>
      </c>
      <c r="C7" s="272" t="s">
        <v>39</v>
      </c>
      <c r="D7" s="156" t="s">
        <v>157</v>
      </c>
      <c r="E7" s="279" t="s">
        <v>56</v>
      </c>
      <c r="F7" s="184" t="s">
        <v>158</v>
      </c>
      <c r="G7" s="279" t="s">
        <v>63</v>
      </c>
      <c r="H7" s="279" t="s">
        <v>360</v>
      </c>
      <c r="I7" s="156" t="s">
        <v>159</v>
      </c>
      <c r="J7" s="280"/>
      <c r="K7" s="109" t="s">
        <v>137</v>
      </c>
      <c r="L7" s="251">
        <v>5.5</v>
      </c>
      <c r="M7" s="245">
        <v>2.5</v>
      </c>
      <c r="N7" s="245">
        <v>1.3</v>
      </c>
      <c r="O7" s="245"/>
      <c r="P7" s="245"/>
      <c r="Q7" s="245">
        <v>2.7</v>
      </c>
      <c r="R7" s="254">
        <f>L7*70+M7*75+N7*25+O7*60+P7*120+Q7*45</f>
        <v>726.5</v>
      </c>
      <c r="X7" s="92"/>
      <c r="Y7" s="92"/>
    </row>
    <row r="8" spans="1:25" ht="15.6" customHeight="1">
      <c r="A8" s="158" t="s">
        <v>66</v>
      </c>
      <c r="B8" s="93" t="s">
        <v>333</v>
      </c>
      <c r="C8" s="273"/>
      <c r="D8" s="160" t="s">
        <v>205</v>
      </c>
      <c r="E8" s="278"/>
      <c r="F8" s="185" t="s">
        <v>208</v>
      </c>
      <c r="G8" s="278"/>
      <c r="H8" s="278"/>
      <c r="I8" s="159" t="s">
        <v>245</v>
      </c>
      <c r="J8" s="281"/>
      <c r="K8" s="97"/>
      <c r="L8" s="251"/>
      <c r="M8" s="245"/>
      <c r="N8" s="245"/>
      <c r="O8" s="245"/>
      <c r="P8" s="245"/>
      <c r="Q8" s="245"/>
      <c r="R8" s="252" t="e">
        <v>#VALUE!</v>
      </c>
      <c r="X8" s="92"/>
      <c r="Y8" s="92"/>
    </row>
    <row r="9" spans="1:25" ht="15.6" customHeight="1">
      <c r="A9" s="164">
        <f>A7+1</f>
        <v>44112</v>
      </c>
      <c r="B9" s="90" t="s">
        <v>83</v>
      </c>
      <c r="C9" s="272" t="s">
        <v>143</v>
      </c>
      <c r="D9" s="156" t="s">
        <v>61</v>
      </c>
      <c r="E9" s="279" t="s">
        <v>53</v>
      </c>
      <c r="F9" s="163" t="s">
        <v>173</v>
      </c>
      <c r="G9" s="279" t="s">
        <v>52</v>
      </c>
      <c r="H9" s="279" t="s">
        <v>352</v>
      </c>
      <c r="I9" s="156" t="s">
        <v>195</v>
      </c>
      <c r="J9" s="280" t="s">
        <v>44</v>
      </c>
      <c r="K9" s="223" t="s">
        <v>327</v>
      </c>
      <c r="L9" s="251">
        <v>5.0999999999999996</v>
      </c>
      <c r="M9" s="245">
        <v>2.4</v>
      </c>
      <c r="N9" s="245">
        <v>1.4</v>
      </c>
      <c r="O9" s="245">
        <v>1</v>
      </c>
      <c r="P9" s="245"/>
      <c r="Q9" s="245">
        <v>2.2999999999999998</v>
      </c>
      <c r="R9" s="254">
        <f t="shared" ref="R9" si="0">L9*70+M9*75+N9*25+O9*60+P9*120+Q9*45</f>
        <v>735.5</v>
      </c>
      <c r="T9" s="95"/>
      <c r="U9" s="96"/>
      <c r="V9" s="96"/>
      <c r="W9" s="92"/>
      <c r="X9" s="92"/>
      <c r="Y9" s="92"/>
    </row>
    <row r="10" spans="1:25" ht="15.6" customHeight="1">
      <c r="A10" s="158" t="s">
        <v>132</v>
      </c>
      <c r="B10" s="93" t="s">
        <v>84</v>
      </c>
      <c r="C10" s="273"/>
      <c r="D10" s="159" t="s">
        <v>206</v>
      </c>
      <c r="E10" s="278"/>
      <c r="F10" s="159" t="s">
        <v>209</v>
      </c>
      <c r="G10" s="278"/>
      <c r="H10" s="278"/>
      <c r="I10" s="159" t="s">
        <v>246</v>
      </c>
      <c r="J10" s="281"/>
      <c r="K10" s="97" t="s">
        <v>328</v>
      </c>
      <c r="L10" s="251"/>
      <c r="M10" s="245"/>
      <c r="N10" s="245"/>
      <c r="O10" s="245"/>
      <c r="P10" s="245"/>
      <c r="Q10" s="245"/>
      <c r="R10" s="252" t="e">
        <v>#VALUE!</v>
      </c>
      <c r="T10" s="98"/>
      <c r="W10" s="92"/>
      <c r="X10" s="92"/>
      <c r="Y10" s="92"/>
    </row>
    <row r="11" spans="1:25" ht="15.6" customHeight="1">
      <c r="A11" s="165">
        <f>A9+1</f>
        <v>44113</v>
      </c>
      <c r="B11" s="94"/>
      <c r="C11" s="258" t="s">
        <v>149</v>
      </c>
      <c r="D11" s="259"/>
      <c r="E11" s="259"/>
      <c r="F11" s="259"/>
      <c r="G11" s="259"/>
      <c r="H11" s="259"/>
      <c r="I11" s="259"/>
      <c r="J11" s="260"/>
      <c r="K11" s="223" t="s">
        <v>371</v>
      </c>
      <c r="L11" s="251"/>
      <c r="M11" s="245"/>
      <c r="N11" s="245"/>
      <c r="O11" s="245"/>
      <c r="P11" s="245"/>
      <c r="Q11" s="245"/>
      <c r="R11" s="252"/>
      <c r="V11" s="92"/>
      <c r="W11" s="92"/>
      <c r="X11" s="92"/>
      <c r="Y11" s="92"/>
    </row>
    <row r="12" spans="1:25" ht="15.6" customHeight="1" thickBot="1">
      <c r="A12" s="166" t="s">
        <v>133</v>
      </c>
      <c r="B12" s="99"/>
      <c r="C12" s="261"/>
      <c r="D12" s="262"/>
      <c r="E12" s="262"/>
      <c r="F12" s="262"/>
      <c r="G12" s="262"/>
      <c r="H12" s="262"/>
      <c r="I12" s="262"/>
      <c r="J12" s="263"/>
      <c r="K12" s="100" t="s">
        <v>372</v>
      </c>
      <c r="L12" s="294"/>
      <c r="M12" s="246"/>
      <c r="N12" s="246"/>
      <c r="O12" s="246"/>
      <c r="P12" s="246"/>
      <c r="Q12" s="246"/>
      <c r="R12" s="253"/>
      <c r="V12" s="92"/>
      <c r="W12" s="92"/>
      <c r="X12" s="92"/>
      <c r="Y12" s="92"/>
    </row>
    <row r="13" spans="1:25" ht="15.6" customHeight="1">
      <c r="A13" s="191">
        <f>A11+3</f>
        <v>44116</v>
      </c>
      <c r="B13" s="90" t="s">
        <v>87</v>
      </c>
      <c r="C13" s="296" t="s">
        <v>48</v>
      </c>
      <c r="D13" s="192" t="s">
        <v>67</v>
      </c>
      <c r="E13" s="255" t="s">
        <v>53</v>
      </c>
      <c r="F13" s="192" t="s">
        <v>174</v>
      </c>
      <c r="G13" s="255" t="s">
        <v>52</v>
      </c>
      <c r="H13" s="295" t="s">
        <v>361</v>
      </c>
      <c r="I13" s="176" t="s">
        <v>60</v>
      </c>
      <c r="J13" s="299" t="s">
        <v>17</v>
      </c>
      <c r="K13" s="224" t="s">
        <v>340</v>
      </c>
      <c r="L13" s="251">
        <v>5.3</v>
      </c>
      <c r="M13" s="245">
        <v>2.2000000000000002</v>
      </c>
      <c r="N13" s="245">
        <v>1.2</v>
      </c>
      <c r="O13" s="245">
        <v>1</v>
      </c>
      <c r="P13" s="245"/>
      <c r="Q13" s="245">
        <v>2</v>
      </c>
      <c r="R13" s="254">
        <f t="shared" ref="R13:R41" si="1">L13*70+M13*75+N13*25+O13*60+P13*120+Q13*45</f>
        <v>716</v>
      </c>
      <c r="T13" s="153"/>
      <c r="U13" s="153"/>
      <c r="V13" s="92"/>
      <c r="W13" s="92"/>
      <c r="X13" s="92"/>
      <c r="Y13" s="92"/>
    </row>
    <row r="14" spans="1:25" ht="15.6" customHeight="1">
      <c r="A14" s="193" t="s">
        <v>18</v>
      </c>
      <c r="B14" s="93" t="s">
        <v>88</v>
      </c>
      <c r="C14" s="297"/>
      <c r="D14" s="177" t="s">
        <v>210</v>
      </c>
      <c r="E14" s="256"/>
      <c r="F14" s="177" t="s">
        <v>211</v>
      </c>
      <c r="G14" s="256"/>
      <c r="H14" s="256"/>
      <c r="I14" s="178" t="s">
        <v>154</v>
      </c>
      <c r="J14" s="300"/>
      <c r="K14" s="138" t="s">
        <v>340</v>
      </c>
      <c r="L14" s="251"/>
      <c r="M14" s="245"/>
      <c r="N14" s="245"/>
      <c r="O14" s="245"/>
      <c r="P14" s="245"/>
      <c r="Q14" s="245"/>
      <c r="R14" s="252" t="e">
        <v>#VALUE!</v>
      </c>
      <c r="T14" s="143"/>
      <c r="U14" s="143"/>
    </row>
    <row r="15" spans="1:25" ht="15.6" customHeight="1">
      <c r="A15" s="179">
        <f>A13+1</f>
        <v>44117</v>
      </c>
      <c r="B15" s="90" t="s">
        <v>123</v>
      </c>
      <c r="C15" s="298" t="s">
        <v>8</v>
      </c>
      <c r="D15" s="194" t="s">
        <v>175</v>
      </c>
      <c r="E15" s="257" t="s">
        <v>54</v>
      </c>
      <c r="F15" s="180" t="s">
        <v>176</v>
      </c>
      <c r="G15" s="257" t="s">
        <v>55</v>
      </c>
      <c r="H15" s="257" t="s">
        <v>353</v>
      </c>
      <c r="I15" s="180" t="s">
        <v>197</v>
      </c>
      <c r="J15" s="299"/>
      <c r="K15" s="109" t="s">
        <v>338</v>
      </c>
      <c r="L15" s="251">
        <v>5.5</v>
      </c>
      <c r="M15" s="245">
        <v>2.4</v>
      </c>
      <c r="N15" s="245">
        <v>1.8</v>
      </c>
      <c r="O15" s="245"/>
      <c r="P15" s="245"/>
      <c r="Q15" s="245">
        <v>2.1</v>
      </c>
      <c r="R15" s="254">
        <f t="shared" si="1"/>
        <v>704.5</v>
      </c>
      <c r="T15" s="102"/>
      <c r="U15" s="98"/>
    </row>
    <row r="16" spans="1:25" ht="15.6" customHeight="1">
      <c r="A16" s="193" t="s">
        <v>19</v>
      </c>
      <c r="B16" s="93" t="s">
        <v>124</v>
      </c>
      <c r="C16" s="297"/>
      <c r="D16" s="195" t="s">
        <v>213</v>
      </c>
      <c r="E16" s="256"/>
      <c r="F16" s="177" t="s">
        <v>212</v>
      </c>
      <c r="G16" s="256"/>
      <c r="H16" s="256"/>
      <c r="I16" s="196" t="s">
        <v>247</v>
      </c>
      <c r="J16" s="300"/>
      <c r="K16" s="97" t="s">
        <v>339</v>
      </c>
      <c r="L16" s="251"/>
      <c r="M16" s="245"/>
      <c r="N16" s="245"/>
      <c r="O16" s="245"/>
      <c r="P16" s="245"/>
      <c r="Q16" s="245"/>
      <c r="R16" s="252" t="e">
        <v>#VALUE!</v>
      </c>
      <c r="T16" s="102"/>
    </row>
    <row r="17" spans="1:21" ht="15.6" customHeight="1">
      <c r="A17" s="181">
        <f>A15+1</f>
        <v>44118</v>
      </c>
      <c r="B17" s="90" t="s">
        <v>135</v>
      </c>
      <c r="C17" s="301" t="s">
        <v>134</v>
      </c>
      <c r="D17" s="175" t="s">
        <v>160</v>
      </c>
      <c r="E17" s="257" t="s">
        <v>52</v>
      </c>
      <c r="F17" s="184" t="s">
        <v>161</v>
      </c>
      <c r="G17" s="257" t="s">
        <v>53</v>
      </c>
      <c r="H17" s="303" t="s">
        <v>362</v>
      </c>
      <c r="I17" s="194" t="s">
        <v>62</v>
      </c>
      <c r="J17" s="299"/>
      <c r="K17" s="223" t="s">
        <v>137</v>
      </c>
      <c r="L17" s="251">
        <v>5.5</v>
      </c>
      <c r="M17" s="245">
        <v>2.5</v>
      </c>
      <c r="N17" s="245">
        <v>1.5</v>
      </c>
      <c r="O17" s="245"/>
      <c r="P17" s="245"/>
      <c r="Q17" s="245">
        <v>2</v>
      </c>
      <c r="R17" s="254">
        <f t="shared" si="1"/>
        <v>700</v>
      </c>
    </row>
    <row r="18" spans="1:21" ht="15.6" customHeight="1">
      <c r="A18" s="193" t="s">
        <v>20</v>
      </c>
      <c r="B18" s="93" t="s">
        <v>136</v>
      </c>
      <c r="C18" s="304"/>
      <c r="D18" s="195" t="s">
        <v>214</v>
      </c>
      <c r="E18" s="256"/>
      <c r="F18" s="220" t="s">
        <v>215</v>
      </c>
      <c r="G18" s="256"/>
      <c r="H18" s="303"/>
      <c r="I18" s="177" t="s">
        <v>248</v>
      </c>
      <c r="J18" s="300"/>
      <c r="K18" s="97"/>
      <c r="L18" s="251"/>
      <c r="M18" s="245"/>
      <c r="N18" s="245"/>
      <c r="O18" s="245"/>
      <c r="P18" s="245"/>
      <c r="Q18" s="245"/>
      <c r="R18" s="252" t="e">
        <v>#VALUE!</v>
      </c>
    </row>
    <row r="19" spans="1:21" ht="15.6" customHeight="1">
      <c r="A19" s="181">
        <f>A17+1</f>
        <v>44119</v>
      </c>
      <c r="B19" s="94" t="s">
        <v>323</v>
      </c>
      <c r="C19" s="301" t="s">
        <v>144</v>
      </c>
      <c r="D19" s="180" t="s">
        <v>168</v>
      </c>
      <c r="E19" s="257" t="s">
        <v>53</v>
      </c>
      <c r="F19" s="180" t="s">
        <v>178</v>
      </c>
      <c r="G19" s="257" t="s">
        <v>54</v>
      </c>
      <c r="H19" s="257" t="s">
        <v>354</v>
      </c>
      <c r="I19" s="180" t="s">
        <v>198</v>
      </c>
      <c r="J19" s="299" t="s">
        <v>44</v>
      </c>
      <c r="K19" s="223" t="s">
        <v>365</v>
      </c>
      <c r="L19" s="251">
        <v>5.3</v>
      </c>
      <c r="M19" s="245">
        <v>2</v>
      </c>
      <c r="N19" s="245">
        <v>1.4</v>
      </c>
      <c r="O19" s="245">
        <v>1</v>
      </c>
      <c r="P19" s="245"/>
      <c r="Q19" s="245">
        <v>2.2999999999999998</v>
      </c>
      <c r="R19" s="254">
        <f t="shared" ref="R19" si="2">L19*70+M19*75+N19*25+O19*60+P19*120+Q19*45</f>
        <v>719.5</v>
      </c>
    </row>
    <row r="20" spans="1:21" ht="15.6" customHeight="1">
      <c r="A20" s="193" t="s">
        <v>21</v>
      </c>
      <c r="B20" s="104" t="s">
        <v>324</v>
      </c>
      <c r="C20" s="302"/>
      <c r="D20" s="177" t="s">
        <v>218</v>
      </c>
      <c r="E20" s="256"/>
      <c r="F20" s="177" t="s">
        <v>216</v>
      </c>
      <c r="G20" s="256"/>
      <c r="H20" s="256"/>
      <c r="I20" s="177" t="s">
        <v>249</v>
      </c>
      <c r="J20" s="300"/>
      <c r="K20" s="221" t="s">
        <v>366</v>
      </c>
      <c r="L20" s="251"/>
      <c r="M20" s="245"/>
      <c r="N20" s="245"/>
      <c r="O20" s="245"/>
      <c r="P20" s="245"/>
      <c r="Q20" s="245"/>
      <c r="R20" s="252" t="e">
        <v>#VALUE!</v>
      </c>
    </row>
    <row r="21" spans="1:21" ht="15.6" customHeight="1">
      <c r="A21" s="181">
        <f>A19+1</f>
        <v>44120</v>
      </c>
      <c r="B21" s="140" t="s">
        <v>334</v>
      </c>
      <c r="C21" s="306" t="s">
        <v>8</v>
      </c>
      <c r="D21" s="176" t="s">
        <v>177</v>
      </c>
      <c r="E21" s="308" t="s">
        <v>53</v>
      </c>
      <c r="F21" s="175" t="s">
        <v>179</v>
      </c>
      <c r="G21" s="308" t="s">
        <v>52</v>
      </c>
      <c r="H21" s="257" t="s">
        <v>355</v>
      </c>
      <c r="I21" s="180" t="s">
        <v>196</v>
      </c>
      <c r="J21" s="311"/>
      <c r="K21" s="109" t="s">
        <v>371</v>
      </c>
      <c r="L21" s="251">
        <v>5.4</v>
      </c>
      <c r="M21" s="245">
        <v>2.2000000000000002</v>
      </c>
      <c r="N21" s="245">
        <v>2</v>
      </c>
      <c r="O21" s="245"/>
      <c r="P21" s="245"/>
      <c r="Q21" s="245">
        <v>2.4</v>
      </c>
      <c r="R21" s="252">
        <f t="shared" ref="R21" si="3">L21*70+M21*75+N21*25+O21*60+P21*120+Q21*45</f>
        <v>701</v>
      </c>
      <c r="U21" s="23"/>
    </row>
    <row r="22" spans="1:21" ht="15.6" customHeight="1" thickBot="1">
      <c r="A22" s="198" t="s">
        <v>7</v>
      </c>
      <c r="B22" s="137" t="s">
        <v>335</v>
      </c>
      <c r="C22" s="307"/>
      <c r="D22" s="182" t="s">
        <v>219</v>
      </c>
      <c r="E22" s="309"/>
      <c r="F22" s="199" t="s">
        <v>217</v>
      </c>
      <c r="G22" s="309"/>
      <c r="H22" s="310"/>
      <c r="I22" s="183" t="s">
        <v>250</v>
      </c>
      <c r="J22" s="312"/>
      <c r="K22" s="154" t="s">
        <v>372</v>
      </c>
      <c r="L22" s="294"/>
      <c r="M22" s="246"/>
      <c r="N22" s="246"/>
      <c r="O22" s="246"/>
      <c r="P22" s="246"/>
      <c r="Q22" s="246"/>
      <c r="R22" s="253" t="e">
        <v>#VALUE!</v>
      </c>
      <c r="U22" s="103"/>
    </row>
    <row r="23" spans="1:21" ht="15.6" customHeight="1">
      <c r="A23" s="200">
        <f>A21+3</f>
        <v>44123</v>
      </c>
      <c r="B23" s="139" t="s">
        <v>89</v>
      </c>
      <c r="C23" s="345" t="s">
        <v>40</v>
      </c>
      <c r="D23" s="201" t="s">
        <v>180</v>
      </c>
      <c r="E23" s="331" t="s">
        <v>52</v>
      </c>
      <c r="F23" s="202" t="s">
        <v>181</v>
      </c>
      <c r="G23" s="346" t="s">
        <v>52</v>
      </c>
      <c r="H23" s="346" t="s">
        <v>363</v>
      </c>
      <c r="I23" s="203" t="s">
        <v>152</v>
      </c>
      <c r="J23" s="347" t="s">
        <v>44</v>
      </c>
      <c r="K23" s="222" t="s">
        <v>336</v>
      </c>
      <c r="L23" s="305">
        <v>5.2</v>
      </c>
      <c r="M23" s="247">
        <v>2.2000000000000002</v>
      </c>
      <c r="N23" s="247">
        <v>1.4</v>
      </c>
      <c r="O23" s="247">
        <v>1</v>
      </c>
      <c r="P23" s="247"/>
      <c r="Q23" s="247">
        <v>2.2000000000000002</v>
      </c>
      <c r="R23" s="254">
        <f t="shared" si="1"/>
        <v>723</v>
      </c>
    </row>
    <row r="24" spans="1:21" ht="15.6" customHeight="1">
      <c r="A24" s="204" t="s">
        <v>18</v>
      </c>
      <c r="B24" s="93" t="s">
        <v>90</v>
      </c>
      <c r="C24" s="329"/>
      <c r="D24" s="205" t="s">
        <v>220</v>
      </c>
      <c r="E24" s="330"/>
      <c r="F24" s="206" t="s">
        <v>221</v>
      </c>
      <c r="G24" s="330"/>
      <c r="H24" s="330"/>
      <c r="I24" s="207" t="s">
        <v>153</v>
      </c>
      <c r="J24" s="344"/>
      <c r="K24" s="97" t="s">
        <v>337</v>
      </c>
      <c r="L24" s="251"/>
      <c r="M24" s="245"/>
      <c r="N24" s="245"/>
      <c r="O24" s="245"/>
      <c r="P24" s="245"/>
      <c r="Q24" s="245"/>
      <c r="R24" s="252" t="e">
        <v>#VALUE!</v>
      </c>
    </row>
    <row r="25" spans="1:21" ht="15.6" customHeight="1">
      <c r="A25" s="208">
        <f>A23+1</f>
        <v>44124</v>
      </c>
      <c r="B25" s="94" t="s">
        <v>329</v>
      </c>
      <c r="C25" s="321" t="s">
        <v>8</v>
      </c>
      <c r="D25" s="202" t="s">
        <v>182</v>
      </c>
      <c r="E25" s="331" t="s">
        <v>53</v>
      </c>
      <c r="F25" s="209" t="s">
        <v>183</v>
      </c>
      <c r="G25" s="323" t="s">
        <v>56</v>
      </c>
      <c r="H25" s="323" t="s">
        <v>356</v>
      </c>
      <c r="I25" s="210" t="s">
        <v>199</v>
      </c>
      <c r="J25" s="337" t="s">
        <v>148</v>
      </c>
      <c r="K25" s="109" t="s">
        <v>331</v>
      </c>
      <c r="L25" s="251">
        <v>5.2</v>
      </c>
      <c r="M25" s="245">
        <v>2</v>
      </c>
      <c r="N25" s="245">
        <v>1.4</v>
      </c>
      <c r="O25" s="245"/>
      <c r="P25" s="245">
        <v>1</v>
      </c>
      <c r="Q25" s="245">
        <v>2.2000000000000002</v>
      </c>
      <c r="R25" s="254">
        <f t="shared" si="1"/>
        <v>768</v>
      </c>
      <c r="T25" s="95"/>
    </row>
    <row r="26" spans="1:21" ht="15.6" customHeight="1" thickBot="1">
      <c r="A26" s="204" t="s">
        <v>19</v>
      </c>
      <c r="B26" s="99" t="s">
        <v>330</v>
      </c>
      <c r="C26" s="329"/>
      <c r="D26" s="211" t="s">
        <v>222</v>
      </c>
      <c r="E26" s="330"/>
      <c r="F26" s="212" t="s">
        <v>223</v>
      </c>
      <c r="G26" s="330"/>
      <c r="H26" s="330"/>
      <c r="I26" s="213" t="s">
        <v>251</v>
      </c>
      <c r="J26" s="338"/>
      <c r="K26" s="97" t="s">
        <v>341</v>
      </c>
      <c r="L26" s="251"/>
      <c r="M26" s="245"/>
      <c r="N26" s="245"/>
      <c r="O26" s="245"/>
      <c r="P26" s="245"/>
      <c r="Q26" s="245"/>
      <c r="R26" s="252" t="e">
        <v>#VALUE!</v>
      </c>
      <c r="T26" s="98"/>
      <c r="U26" s="101"/>
    </row>
    <row r="27" spans="1:21" ht="15.6" customHeight="1">
      <c r="A27" s="214">
        <f>A25+1</f>
        <v>44125</v>
      </c>
      <c r="B27" s="94" t="s">
        <v>369</v>
      </c>
      <c r="C27" s="321" t="s">
        <v>39</v>
      </c>
      <c r="D27" s="202" t="s">
        <v>162</v>
      </c>
      <c r="E27" s="331" t="s">
        <v>52</v>
      </c>
      <c r="F27" s="184" t="s">
        <v>163</v>
      </c>
      <c r="G27" s="327" t="s">
        <v>63</v>
      </c>
      <c r="H27" s="323" t="s">
        <v>360</v>
      </c>
      <c r="I27" s="209" t="s">
        <v>164</v>
      </c>
      <c r="J27" s="332"/>
      <c r="K27" s="109" t="s">
        <v>91</v>
      </c>
      <c r="L27" s="251">
        <v>5.5</v>
      </c>
      <c r="M27" s="245">
        <v>2.4</v>
      </c>
      <c r="N27" s="245">
        <v>1.5</v>
      </c>
      <c r="O27" s="245"/>
      <c r="P27" s="245"/>
      <c r="Q27" s="245">
        <v>2.5</v>
      </c>
      <c r="R27" s="254">
        <f t="shared" si="1"/>
        <v>715</v>
      </c>
      <c r="U27" s="102"/>
    </row>
    <row r="28" spans="1:21" ht="15.6" customHeight="1">
      <c r="A28" s="204" t="s">
        <v>20</v>
      </c>
      <c r="B28" s="93" t="s">
        <v>370</v>
      </c>
      <c r="C28" s="329"/>
      <c r="D28" s="206" t="s">
        <v>225</v>
      </c>
      <c r="E28" s="330"/>
      <c r="F28" s="185" t="s">
        <v>224</v>
      </c>
      <c r="G28" s="344"/>
      <c r="H28" s="330"/>
      <c r="I28" s="206" t="s">
        <v>252</v>
      </c>
      <c r="J28" s="333"/>
      <c r="K28" s="97"/>
      <c r="L28" s="251"/>
      <c r="M28" s="245"/>
      <c r="N28" s="245"/>
      <c r="O28" s="245"/>
      <c r="P28" s="245"/>
      <c r="Q28" s="245"/>
      <c r="R28" s="252" t="e">
        <v>#VALUE!</v>
      </c>
      <c r="U28" s="96"/>
    </row>
    <row r="29" spans="1:21" ht="15.6" customHeight="1">
      <c r="A29" s="214">
        <f>A27+1</f>
        <v>44126</v>
      </c>
      <c r="B29" s="94" t="s">
        <v>92</v>
      </c>
      <c r="C29" s="321" t="s">
        <v>145</v>
      </c>
      <c r="D29" s="202" t="s">
        <v>167</v>
      </c>
      <c r="E29" s="323" t="s">
        <v>56</v>
      </c>
      <c r="F29" s="202" t="s">
        <v>184</v>
      </c>
      <c r="G29" s="331" t="s">
        <v>52</v>
      </c>
      <c r="H29" s="323" t="s">
        <v>352</v>
      </c>
      <c r="I29" s="209" t="s">
        <v>200</v>
      </c>
      <c r="J29" s="332" t="s">
        <v>44</v>
      </c>
      <c r="K29" s="223" t="s">
        <v>367</v>
      </c>
      <c r="L29" s="251">
        <v>5.2</v>
      </c>
      <c r="M29" s="245">
        <v>2.1</v>
      </c>
      <c r="N29" s="245">
        <v>1.6</v>
      </c>
      <c r="O29" s="245">
        <v>1</v>
      </c>
      <c r="P29" s="245"/>
      <c r="Q29" s="245">
        <v>2.2999999999999998</v>
      </c>
      <c r="R29" s="254">
        <f t="shared" si="1"/>
        <v>725</v>
      </c>
      <c r="U29" s="105"/>
    </row>
    <row r="30" spans="1:21" s="106" customFormat="1" ht="15.6" customHeight="1">
      <c r="A30" s="204" t="s">
        <v>21</v>
      </c>
      <c r="B30" s="104" t="s">
        <v>93</v>
      </c>
      <c r="C30" s="329"/>
      <c r="D30" s="206" t="s">
        <v>226</v>
      </c>
      <c r="E30" s="330"/>
      <c r="F30" s="206" t="s">
        <v>227</v>
      </c>
      <c r="G30" s="331"/>
      <c r="H30" s="330"/>
      <c r="I30" s="206" t="s">
        <v>253</v>
      </c>
      <c r="J30" s="333"/>
      <c r="K30" s="154" t="s">
        <v>368</v>
      </c>
      <c r="L30" s="251"/>
      <c r="M30" s="245"/>
      <c r="N30" s="245"/>
      <c r="O30" s="245"/>
      <c r="P30" s="245"/>
      <c r="Q30" s="245"/>
      <c r="R30" s="252" t="e">
        <v>#VALUE!</v>
      </c>
    </row>
    <row r="31" spans="1:21" ht="15.6" customHeight="1">
      <c r="A31" s="214">
        <f>A29+1</f>
        <v>44127</v>
      </c>
      <c r="B31" s="94" t="s">
        <v>94</v>
      </c>
      <c r="C31" s="321" t="s">
        <v>8</v>
      </c>
      <c r="D31" s="209" t="s">
        <v>185</v>
      </c>
      <c r="E31" s="323" t="s">
        <v>52</v>
      </c>
      <c r="F31" s="209" t="s">
        <v>186</v>
      </c>
      <c r="G31" s="325" t="s">
        <v>53</v>
      </c>
      <c r="H31" s="323" t="s">
        <v>357</v>
      </c>
      <c r="I31" s="202" t="s">
        <v>201</v>
      </c>
      <c r="J31" s="327"/>
      <c r="K31" s="109" t="s">
        <v>348</v>
      </c>
      <c r="L31" s="251">
        <v>5.4</v>
      </c>
      <c r="M31" s="245">
        <v>2.2000000000000002</v>
      </c>
      <c r="N31" s="245">
        <v>2</v>
      </c>
      <c r="O31" s="245"/>
      <c r="P31" s="245"/>
      <c r="Q31" s="245">
        <v>2.4</v>
      </c>
      <c r="R31" s="252">
        <f t="shared" si="1"/>
        <v>701</v>
      </c>
      <c r="U31" s="96"/>
    </row>
    <row r="32" spans="1:21" ht="15.6" customHeight="1">
      <c r="A32" s="378" t="s">
        <v>42</v>
      </c>
      <c r="B32" s="104" t="s">
        <v>95</v>
      </c>
      <c r="C32" s="379"/>
      <c r="D32" s="380" t="s">
        <v>229</v>
      </c>
      <c r="E32" s="331"/>
      <c r="F32" s="380" t="s">
        <v>228</v>
      </c>
      <c r="G32" s="381"/>
      <c r="H32" s="331"/>
      <c r="I32" s="380" t="s">
        <v>254</v>
      </c>
      <c r="J32" s="382"/>
      <c r="K32" s="154" t="s">
        <v>349</v>
      </c>
      <c r="L32" s="317"/>
      <c r="M32" s="250"/>
      <c r="N32" s="250"/>
      <c r="O32" s="250"/>
      <c r="P32" s="250"/>
      <c r="Q32" s="250"/>
      <c r="R32" s="383" t="e">
        <v>#VALUE!</v>
      </c>
    </row>
    <row r="33" spans="1:24" s="107" customFormat="1" ht="15.6" customHeight="1">
      <c r="A33" s="385">
        <f>A31+1</f>
        <v>44128</v>
      </c>
      <c r="B33" s="387" t="s">
        <v>374</v>
      </c>
      <c r="C33" s="388"/>
      <c r="D33" s="388"/>
      <c r="E33" s="388"/>
      <c r="F33" s="388"/>
      <c r="G33" s="388"/>
      <c r="H33" s="388"/>
      <c r="I33" s="388"/>
      <c r="J33" s="388"/>
      <c r="K33" s="389"/>
      <c r="L33" s="251"/>
      <c r="M33" s="245"/>
      <c r="N33" s="245"/>
      <c r="O33" s="245"/>
      <c r="P33" s="245"/>
      <c r="Q33" s="245"/>
      <c r="R33" s="252"/>
      <c r="T33" s="95"/>
      <c r="U33" s="108"/>
      <c r="V33" s="108"/>
      <c r="W33" s="108"/>
      <c r="X33" s="108"/>
    </row>
    <row r="34" spans="1:24" s="107" customFormat="1" ht="15.6" customHeight="1" thickBot="1">
      <c r="A34" s="386" t="s">
        <v>373</v>
      </c>
      <c r="B34" s="390"/>
      <c r="C34" s="391"/>
      <c r="D34" s="391"/>
      <c r="E34" s="391"/>
      <c r="F34" s="391"/>
      <c r="G34" s="391"/>
      <c r="H34" s="391"/>
      <c r="I34" s="391"/>
      <c r="J34" s="391"/>
      <c r="K34" s="392"/>
      <c r="L34" s="294"/>
      <c r="M34" s="246"/>
      <c r="N34" s="246"/>
      <c r="O34" s="246"/>
      <c r="P34" s="246"/>
      <c r="Q34" s="246"/>
      <c r="R34" s="253"/>
      <c r="T34" s="98"/>
      <c r="U34" s="108"/>
      <c r="V34" s="108"/>
      <c r="W34" s="108"/>
      <c r="X34" s="96"/>
    </row>
    <row r="35" spans="1:24" s="107" customFormat="1" ht="15.6" customHeight="1">
      <c r="A35" s="170">
        <f>A33+3</f>
        <v>44131</v>
      </c>
      <c r="B35" s="90" t="s">
        <v>129</v>
      </c>
      <c r="C35" s="340" t="s">
        <v>8</v>
      </c>
      <c r="D35" s="167" t="s">
        <v>189</v>
      </c>
      <c r="E35" s="315" t="s">
        <v>63</v>
      </c>
      <c r="F35" s="167" t="s">
        <v>190</v>
      </c>
      <c r="G35" s="315" t="s">
        <v>56</v>
      </c>
      <c r="H35" s="243" t="s">
        <v>355</v>
      </c>
      <c r="I35" s="167" t="s">
        <v>202</v>
      </c>
      <c r="J35" s="384"/>
      <c r="K35" s="223" t="s">
        <v>342</v>
      </c>
      <c r="L35" s="305">
        <v>5.4</v>
      </c>
      <c r="M35" s="247">
        <v>2.4</v>
      </c>
      <c r="N35" s="247">
        <v>1.6</v>
      </c>
      <c r="O35" s="247"/>
      <c r="P35" s="247"/>
      <c r="Q35" s="247">
        <v>2.6</v>
      </c>
      <c r="R35" s="254">
        <f t="shared" si="1"/>
        <v>715</v>
      </c>
      <c r="T35" s="102"/>
      <c r="U35" s="108"/>
      <c r="V35" s="108"/>
      <c r="W35" s="108"/>
      <c r="X35" s="108"/>
    </row>
    <row r="36" spans="1:24" s="107" customFormat="1" ht="15.6" customHeight="1">
      <c r="A36" s="188" t="s">
        <v>19</v>
      </c>
      <c r="B36" s="93" t="s">
        <v>130</v>
      </c>
      <c r="C36" s="314"/>
      <c r="D36" s="168" t="s">
        <v>231</v>
      </c>
      <c r="E36" s="243"/>
      <c r="F36" s="168" t="s">
        <v>232</v>
      </c>
      <c r="G36" s="315"/>
      <c r="H36" s="316"/>
      <c r="I36" s="168" t="s">
        <v>241</v>
      </c>
      <c r="J36" s="244"/>
      <c r="K36" s="97" t="s">
        <v>343</v>
      </c>
      <c r="L36" s="251"/>
      <c r="M36" s="245"/>
      <c r="N36" s="245"/>
      <c r="O36" s="245"/>
      <c r="P36" s="245"/>
      <c r="Q36" s="245"/>
      <c r="R36" s="252" t="e">
        <v>#VALUE!</v>
      </c>
      <c r="T36" s="108"/>
      <c r="U36" s="108"/>
    </row>
    <row r="37" spans="1:24" s="107" customFormat="1" ht="15.6" customHeight="1">
      <c r="A37" s="172">
        <f>A35+1</f>
        <v>44132</v>
      </c>
      <c r="B37" s="94" t="s">
        <v>98</v>
      </c>
      <c r="C37" s="313" t="s">
        <v>39</v>
      </c>
      <c r="D37" s="167" t="s">
        <v>165</v>
      </c>
      <c r="E37" s="315" t="s">
        <v>56</v>
      </c>
      <c r="F37" s="218" t="s">
        <v>237</v>
      </c>
      <c r="G37" s="242" t="s">
        <v>63</v>
      </c>
      <c r="H37" s="242" t="s">
        <v>364</v>
      </c>
      <c r="I37" s="167" t="s">
        <v>239</v>
      </c>
      <c r="J37" s="244"/>
      <c r="K37" s="109" t="s">
        <v>91</v>
      </c>
      <c r="L37" s="251">
        <v>5.5</v>
      </c>
      <c r="M37" s="245">
        <v>2.2999999999999998</v>
      </c>
      <c r="N37" s="245">
        <v>1.5</v>
      </c>
      <c r="O37" s="245"/>
      <c r="P37" s="245"/>
      <c r="Q37" s="245">
        <v>2.4</v>
      </c>
      <c r="R37" s="254">
        <f t="shared" si="1"/>
        <v>703</v>
      </c>
      <c r="T37" s="108"/>
      <c r="U37" s="108"/>
    </row>
    <row r="38" spans="1:24" s="107" customFormat="1" ht="15.6" customHeight="1">
      <c r="A38" s="188" t="s">
        <v>20</v>
      </c>
      <c r="B38" s="93" t="s">
        <v>100</v>
      </c>
      <c r="C38" s="314"/>
      <c r="D38" s="168" t="s">
        <v>236</v>
      </c>
      <c r="E38" s="243"/>
      <c r="F38" s="168" t="s">
        <v>238</v>
      </c>
      <c r="G38" s="243"/>
      <c r="H38" s="243"/>
      <c r="I38" s="168" t="s">
        <v>239</v>
      </c>
      <c r="J38" s="244"/>
      <c r="K38" s="154"/>
      <c r="L38" s="317"/>
      <c r="M38" s="250"/>
      <c r="N38" s="250"/>
      <c r="O38" s="245"/>
      <c r="P38" s="250"/>
      <c r="Q38" s="250"/>
      <c r="R38" s="252" t="e">
        <v>#VALUE!</v>
      </c>
      <c r="T38" s="108"/>
      <c r="U38" s="108"/>
    </row>
    <row r="39" spans="1:24" s="107" customFormat="1" ht="15.6" customHeight="1">
      <c r="A39" s="172">
        <f>A37+1</f>
        <v>44133</v>
      </c>
      <c r="B39" s="94" t="s">
        <v>101</v>
      </c>
      <c r="C39" s="313" t="s">
        <v>146</v>
      </c>
      <c r="D39" s="184" t="s">
        <v>166</v>
      </c>
      <c r="E39" s="315" t="s">
        <v>57</v>
      </c>
      <c r="F39" s="171" t="s">
        <v>191</v>
      </c>
      <c r="G39" s="242" t="s">
        <v>54</v>
      </c>
      <c r="H39" s="316" t="s">
        <v>350</v>
      </c>
      <c r="I39" s="171" t="s">
        <v>203</v>
      </c>
      <c r="J39" s="244" t="s">
        <v>44</v>
      </c>
      <c r="K39" s="109" t="s">
        <v>138</v>
      </c>
      <c r="L39" s="251">
        <v>5.3</v>
      </c>
      <c r="M39" s="245">
        <v>2.2000000000000002</v>
      </c>
      <c r="N39" s="245">
        <v>1.2</v>
      </c>
      <c r="O39" s="245">
        <v>1</v>
      </c>
      <c r="P39" s="245"/>
      <c r="Q39" s="245">
        <v>2.6</v>
      </c>
      <c r="R39" s="254">
        <f t="shared" si="1"/>
        <v>743</v>
      </c>
      <c r="T39" s="108"/>
      <c r="U39" s="108"/>
    </row>
    <row r="40" spans="1:24" s="107" customFormat="1" ht="15.6" customHeight="1">
      <c r="A40" s="188" t="s">
        <v>21</v>
      </c>
      <c r="B40" s="93" t="s">
        <v>102</v>
      </c>
      <c r="C40" s="314"/>
      <c r="D40" s="185" t="s">
        <v>235</v>
      </c>
      <c r="E40" s="243"/>
      <c r="F40" s="168" t="s">
        <v>233</v>
      </c>
      <c r="G40" s="315"/>
      <c r="H40" s="316"/>
      <c r="I40" s="168" t="s">
        <v>240</v>
      </c>
      <c r="J40" s="244"/>
      <c r="K40" s="154" t="s">
        <v>139</v>
      </c>
      <c r="L40" s="251"/>
      <c r="M40" s="245"/>
      <c r="N40" s="245"/>
      <c r="O40" s="245"/>
      <c r="P40" s="245"/>
      <c r="Q40" s="245"/>
      <c r="R40" s="252" t="e">
        <v>#VALUE!</v>
      </c>
      <c r="U40" s="108"/>
    </row>
    <row r="41" spans="1:24" s="107" customFormat="1" ht="15.6" customHeight="1">
      <c r="A41" s="172">
        <f>A39+1</f>
        <v>44134</v>
      </c>
      <c r="B41" s="90" t="s">
        <v>127</v>
      </c>
      <c r="C41" s="318" t="s">
        <v>8</v>
      </c>
      <c r="D41" s="218" t="s">
        <v>192</v>
      </c>
      <c r="E41" s="334" t="s">
        <v>53</v>
      </c>
      <c r="F41" s="171" t="s">
        <v>193</v>
      </c>
      <c r="G41" s="242" t="s">
        <v>52</v>
      </c>
      <c r="H41" s="316" t="s">
        <v>358</v>
      </c>
      <c r="I41" s="171" t="s">
        <v>58</v>
      </c>
      <c r="J41" s="248"/>
      <c r="K41" s="109" t="s">
        <v>346</v>
      </c>
      <c r="L41" s="251">
        <v>5.5</v>
      </c>
      <c r="M41" s="245">
        <v>2.1</v>
      </c>
      <c r="N41" s="245">
        <v>1.6</v>
      </c>
      <c r="O41" s="245"/>
      <c r="P41" s="245"/>
      <c r="Q41" s="245">
        <v>2.6</v>
      </c>
      <c r="R41" s="252">
        <f t="shared" si="1"/>
        <v>699.5</v>
      </c>
      <c r="U41" s="108"/>
    </row>
    <row r="42" spans="1:24" s="107" customFormat="1" ht="15.6" customHeight="1" thickBot="1">
      <c r="A42" s="190" t="s">
        <v>7</v>
      </c>
      <c r="B42" s="104" t="s">
        <v>128</v>
      </c>
      <c r="C42" s="319"/>
      <c r="D42" s="173" t="s">
        <v>243</v>
      </c>
      <c r="E42" s="335"/>
      <c r="F42" s="174" t="s">
        <v>234</v>
      </c>
      <c r="G42" s="336"/>
      <c r="H42" s="320"/>
      <c r="I42" s="174" t="s">
        <v>242</v>
      </c>
      <c r="J42" s="249"/>
      <c r="K42" s="100" t="s">
        <v>347</v>
      </c>
      <c r="L42" s="294"/>
      <c r="M42" s="246"/>
      <c r="N42" s="246"/>
      <c r="O42" s="246"/>
      <c r="P42" s="246"/>
      <c r="Q42" s="246"/>
      <c r="R42" s="253" t="e">
        <v>#VALUE!</v>
      </c>
      <c r="U42" s="108"/>
    </row>
    <row r="43" spans="1:24" s="81" customFormat="1" ht="14.45" customHeight="1">
      <c r="A43" s="370" t="s">
        <v>103</v>
      </c>
      <c r="B43" s="371"/>
      <c r="C43" s="371"/>
      <c r="D43" s="110" t="s">
        <v>104</v>
      </c>
      <c r="E43" s="372" t="s">
        <v>105</v>
      </c>
      <c r="F43" s="372"/>
      <c r="G43" s="372" t="s">
        <v>106</v>
      </c>
      <c r="H43" s="372"/>
      <c r="I43" s="372" t="s">
        <v>107</v>
      </c>
      <c r="J43" s="372"/>
      <c r="K43" s="226" t="s">
        <v>108</v>
      </c>
      <c r="L43" s="373" t="s">
        <v>109</v>
      </c>
      <c r="M43" s="373"/>
      <c r="N43" s="373"/>
      <c r="O43" s="374" t="s">
        <v>110</v>
      </c>
      <c r="P43" s="374"/>
      <c r="Q43" s="374"/>
      <c r="R43" s="375"/>
    </row>
    <row r="44" spans="1:24" s="81" customFormat="1" ht="20.45" customHeight="1">
      <c r="A44" s="364" t="s">
        <v>111</v>
      </c>
      <c r="B44" s="365"/>
      <c r="C44" s="365"/>
      <c r="D44" s="112">
        <v>550</v>
      </c>
      <c r="E44" s="366" t="s">
        <v>112</v>
      </c>
      <c r="F44" s="366"/>
      <c r="G44" s="366" t="s">
        <v>113</v>
      </c>
      <c r="H44" s="366"/>
      <c r="I44" s="366" t="s">
        <v>114</v>
      </c>
      <c r="J44" s="366"/>
      <c r="K44" s="113">
        <v>1</v>
      </c>
      <c r="L44" s="367">
        <v>0.5</v>
      </c>
      <c r="M44" s="367"/>
      <c r="N44" s="367"/>
      <c r="O44" s="368" t="s">
        <v>113</v>
      </c>
      <c r="P44" s="368"/>
      <c r="Q44" s="368"/>
      <c r="R44" s="369"/>
    </row>
    <row r="45" spans="1:24" s="81" customFormat="1" ht="20.45" customHeight="1" thickBot="1">
      <c r="A45" s="358" t="s">
        <v>115</v>
      </c>
      <c r="B45" s="359"/>
      <c r="C45" s="359"/>
      <c r="D45" s="114">
        <v>700</v>
      </c>
      <c r="E45" s="360" t="s">
        <v>116</v>
      </c>
      <c r="F45" s="360"/>
      <c r="G45" s="360" t="s">
        <v>113</v>
      </c>
      <c r="H45" s="360"/>
      <c r="I45" s="360" t="s">
        <v>113</v>
      </c>
      <c r="J45" s="360"/>
      <c r="K45" s="115">
        <v>1</v>
      </c>
      <c r="L45" s="361">
        <v>0.5</v>
      </c>
      <c r="M45" s="361"/>
      <c r="N45" s="361"/>
      <c r="O45" s="362" t="s">
        <v>117</v>
      </c>
      <c r="P45" s="362"/>
      <c r="Q45" s="362"/>
      <c r="R45" s="363"/>
    </row>
    <row r="46" spans="1:24" s="124" customFormat="1" ht="20.25">
      <c r="A46" s="116" t="s">
        <v>118</v>
      </c>
      <c r="B46" s="117"/>
      <c r="C46" s="118"/>
      <c r="D46" s="142"/>
      <c r="E46" s="120"/>
      <c r="F46" s="141"/>
      <c r="G46" s="227"/>
      <c r="H46" s="119"/>
      <c r="I46" s="119"/>
      <c r="J46" s="119"/>
      <c r="K46" s="118"/>
      <c r="L46" s="121"/>
      <c r="M46" s="121"/>
      <c r="N46" s="121"/>
      <c r="O46" s="121"/>
      <c r="P46" s="121"/>
      <c r="Q46" s="122"/>
      <c r="R46" s="123"/>
      <c r="S46" s="123"/>
    </row>
    <row r="47" spans="1:24" s="128" customFormat="1" ht="14.45" customHeight="1">
      <c r="A47" s="125" t="s">
        <v>119</v>
      </c>
      <c r="B47" s="125"/>
      <c r="C47" s="125"/>
      <c r="D47" s="143"/>
      <c r="E47" s="126"/>
      <c r="F47" s="55"/>
      <c r="G47" s="227"/>
      <c r="H47" s="125"/>
      <c r="I47" s="125"/>
      <c r="J47" s="127"/>
      <c r="K47" s="125"/>
      <c r="Q47" s="129"/>
    </row>
    <row r="48" spans="1:24" s="128" customFormat="1" ht="14.45" customHeight="1">
      <c r="A48" s="125"/>
      <c r="B48" s="125"/>
      <c r="C48" s="125"/>
      <c r="D48" s="126"/>
      <c r="E48" s="126"/>
      <c r="F48" s="125"/>
      <c r="G48" s="125"/>
      <c r="H48" s="125"/>
      <c r="I48" s="125"/>
      <c r="J48" s="125"/>
      <c r="K48" s="125"/>
    </row>
    <row r="49" spans="1:17" s="128" customFormat="1" ht="14.45" customHeight="1">
      <c r="A49" s="125"/>
      <c r="B49" s="125"/>
      <c r="C49" s="125"/>
      <c r="D49" s="125"/>
      <c r="E49" s="126"/>
      <c r="F49" s="125"/>
      <c r="G49" s="125"/>
      <c r="H49" s="125"/>
      <c r="I49" s="125"/>
      <c r="J49" s="125"/>
      <c r="K49" s="125"/>
      <c r="Q49" s="129"/>
    </row>
    <row r="50" spans="1:17" s="128" customFormat="1" ht="14.45" customHeight="1">
      <c r="A50" s="126"/>
      <c r="B50" s="125"/>
      <c r="C50" s="125"/>
      <c r="D50" s="125"/>
      <c r="E50" s="126"/>
      <c r="F50" s="125"/>
      <c r="G50" s="125"/>
      <c r="H50" s="125"/>
      <c r="I50" s="125"/>
      <c r="J50" s="125"/>
      <c r="K50" s="125"/>
      <c r="Q50" s="129"/>
    </row>
    <row r="51" spans="1:17" s="133" customFormat="1" ht="19.149999999999999" customHeight="1">
      <c r="A51" s="126"/>
      <c r="B51" s="130"/>
      <c r="C51" s="130"/>
      <c r="D51" s="131"/>
      <c r="E51" s="130"/>
      <c r="F51" s="130"/>
      <c r="G51" s="130"/>
      <c r="H51" s="131"/>
      <c r="I51" s="131"/>
      <c r="J51" s="132"/>
      <c r="K51" s="130"/>
      <c r="Q51" s="134"/>
    </row>
    <row r="52" spans="1:17" ht="21" customHeight="1">
      <c r="J52" s="135"/>
    </row>
    <row r="53" spans="1:17" ht="21" customHeight="1">
      <c r="J53" s="132"/>
      <c r="K53" s="91" t="s">
        <v>120</v>
      </c>
    </row>
    <row r="54" spans="1:17" ht="21" customHeight="1">
      <c r="J54" s="128"/>
    </row>
    <row r="55" spans="1:17" ht="21" customHeight="1">
      <c r="J55" s="132"/>
    </row>
    <row r="56" spans="1:17" ht="21" customHeight="1">
      <c r="J56" s="132"/>
    </row>
    <row r="63" spans="1:17" ht="21" customHeight="1">
      <c r="C63" s="91"/>
      <c r="J63" s="91"/>
      <c r="K63" s="136"/>
    </row>
  </sheetData>
  <sheetProtection selectLockedCells="1" selectUnlockedCells="1"/>
  <mergeCells count="254">
    <mergeCell ref="G46:G47"/>
    <mergeCell ref="B33:K34"/>
    <mergeCell ref="A45:C45"/>
    <mergeCell ref="E45:F45"/>
    <mergeCell ref="G45:H45"/>
    <mergeCell ref="I45:J45"/>
    <mergeCell ref="L45:N45"/>
    <mergeCell ref="O45:R45"/>
    <mergeCell ref="A44:C44"/>
    <mergeCell ref="E44:F44"/>
    <mergeCell ref="G44:H44"/>
    <mergeCell ref="I44:J44"/>
    <mergeCell ref="L44:N44"/>
    <mergeCell ref="O44:R44"/>
    <mergeCell ref="P41:P42"/>
    <mergeCell ref="Q41:Q42"/>
    <mergeCell ref="R41:R42"/>
    <mergeCell ref="A43:C43"/>
    <mergeCell ref="E43:F43"/>
    <mergeCell ref="G43:H43"/>
    <mergeCell ref="I43:J43"/>
    <mergeCell ref="L43:N43"/>
    <mergeCell ref="O43:R43"/>
    <mergeCell ref="R39:R40"/>
    <mergeCell ref="C41:C42"/>
    <mergeCell ref="E41:E42"/>
    <mergeCell ref="G41:G42"/>
    <mergeCell ref="H41:H42"/>
    <mergeCell ref="J41:J42"/>
    <mergeCell ref="L41:L42"/>
    <mergeCell ref="M41:M42"/>
    <mergeCell ref="N41:N42"/>
    <mergeCell ref="O41:O42"/>
    <mergeCell ref="L39:L40"/>
    <mergeCell ref="M39:M40"/>
    <mergeCell ref="N39:N40"/>
    <mergeCell ref="O39:O40"/>
    <mergeCell ref="P39:P40"/>
    <mergeCell ref="Q39:Q40"/>
    <mergeCell ref="N37:N38"/>
    <mergeCell ref="O37:O38"/>
    <mergeCell ref="P37:P38"/>
    <mergeCell ref="Q37:Q38"/>
    <mergeCell ref="R37:R38"/>
    <mergeCell ref="C39:C40"/>
    <mergeCell ref="E39:E40"/>
    <mergeCell ref="G39:G40"/>
    <mergeCell ref="H39:H40"/>
    <mergeCell ref="J39:J40"/>
    <mergeCell ref="P35:P36"/>
    <mergeCell ref="Q35:Q36"/>
    <mergeCell ref="R35:R36"/>
    <mergeCell ref="C37:C38"/>
    <mergeCell ref="E37:E38"/>
    <mergeCell ref="G37:G38"/>
    <mergeCell ref="H37:H38"/>
    <mergeCell ref="J37:J38"/>
    <mergeCell ref="L37:L38"/>
    <mergeCell ref="M37:M38"/>
    <mergeCell ref="R33:R34"/>
    <mergeCell ref="C35:C36"/>
    <mergeCell ref="E35:E36"/>
    <mergeCell ref="G35:G36"/>
    <mergeCell ref="H35:H36"/>
    <mergeCell ref="J35:J36"/>
    <mergeCell ref="L35:L36"/>
    <mergeCell ref="M35:M36"/>
    <mergeCell ref="N35:N36"/>
    <mergeCell ref="O35:O36"/>
    <mergeCell ref="L33:L34"/>
    <mergeCell ref="M33:M34"/>
    <mergeCell ref="N33:N34"/>
    <mergeCell ref="O33:O34"/>
    <mergeCell ref="P33:P34"/>
    <mergeCell ref="Q33:Q34"/>
    <mergeCell ref="N31:N32"/>
    <mergeCell ref="O31:O32"/>
    <mergeCell ref="P31:P32"/>
    <mergeCell ref="Q31:Q32"/>
    <mergeCell ref="R31:R32"/>
    <mergeCell ref="P29:P30"/>
    <mergeCell ref="Q29:Q30"/>
    <mergeCell ref="R29:R30"/>
    <mergeCell ref="C31:C32"/>
    <mergeCell ref="E31:E32"/>
    <mergeCell ref="G31:G32"/>
    <mergeCell ref="H31:H32"/>
    <mergeCell ref="J31:J32"/>
    <mergeCell ref="L31:L32"/>
    <mergeCell ref="M31:M32"/>
    <mergeCell ref="R27:R28"/>
    <mergeCell ref="C29:C30"/>
    <mergeCell ref="E29:E30"/>
    <mergeCell ref="G29:G30"/>
    <mergeCell ref="H29:H30"/>
    <mergeCell ref="J29:J30"/>
    <mergeCell ref="L29:L30"/>
    <mergeCell ref="M29:M30"/>
    <mergeCell ref="N29:N30"/>
    <mergeCell ref="O29:O30"/>
    <mergeCell ref="L27:L28"/>
    <mergeCell ref="M27:M28"/>
    <mergeCell ref="N27:N28"/>
    <mergeCell ref="O27:O28"/>
    <mergeCell ref="P27:P28"/>
    <mergeCell ref="Q27:Q28"/>
    <mergeCell ref="N25:N26"/>
    <mergeCell ref="O25:O26"/>
    <mergeCell ref="P25:P26"/>
    <mergeCell ref="Q25:Q26"/>
    <mergeCell ref="R25:R26"/>
    <mergeCell ref="C27:C28"/>
    <mergeCell ref="E27:E28"/>
    <mergeCell ref="G27:G28"/>
    <mergeCell ref="H27:H28"/>
    <mergeCell ref="J27:J28"/>
    <mergeCell ref="P23:P24"/>
    <mergeCell ref="Q23:Q24"/>
    <mergeCell ref="R23:R24"/>
    <mergeCell ref="C25:C26"/>
    <mergeCell ref="E25:E26"/>
    <mergeCell ref="G25:G26"/>
    <mergeCell ref="H25:H26"/>
    <mergeCell ref="J25:J26"/>
    <mergeCell ref="L25:L26"/>
    <mergeCell ref="M25:M26"/>
    <mergeCell ref="R21:R22"/>
    <mergeCell ref="C23:C24"/>
    <mergeCell ref="E23:E24"/>
    <mergeCell ref="G23:G24"/>
    <mergeCell ref="H23:H24"/>
    <mergeCell ref="J23:J24"/>
    <mergeCell ref="L23:L24"/>
    <mergeCell ref="M23:M24"/>
    <mergeCell ref="N23:N24"/>
    <mergeCell ref="O23:O24"/>
    <mergeCell ref="L21:L22"/>
    <mergeCell ref="M21:M22"/>
    <mergeCell ref="N21:N22"/>
    <mergeCell ref="O21:O22"/>
    <mergeCell ref="P21:P22"/>
    <mergeCell ref="Q21:Q22"/>
    <mergeCell ref="N19:N20"/>
    <mergeCell ref="O19:O20"/>
    <mergeCell ref="P19:P20"/>
    <mergeCell ref="Q19:Q20"/>
    <mergeCell ref="R19:R20"/>
    <mergeCell ref="C21:C22"/>
    <mergeCell ref="E21:E22"/>
    <mergeCell ref="G21:G22"/>
    <mergeCell ref="H21:H22"/>
    <mergeCell ref="J21:J22"/>
    <mergeCell ref="P17:P18"/>
    <mergeCell ref="Q17:Q18"/>
    <mergeCell ref="R17:R18"/>
    <mergeCell ref="C19:C20"/>
    <mergeCell ref="E19:E20"/>
    <mergeCell ref="G19:G20"/>
    <mergeCell ref="H19:H20"/>
    <mergeCell ref="J19:J20"/>
    <mergeCell ref="L19:L20"/>
    <mergeCell ref="M19:M20"/>
    <mergeCell ref="R15:R16"/>
    <mergeCell ref="C17:C18"/>
    <mergeCell ref="E17:E18"/>
    <mergeCell ref="G17:G18"/>
    <mergeCell ref="H17:H18"/>
    <mergeCell ref="J17:J18"/>
    <mergeCell ref="L17:L18"/>
    <mergeCell ref="M17:M18"/>
    <mergeCell ref="N17:N18"/>
    <mergeCell ref="O17:O18"/>
    <mergeCell ref="L15:L16"/>
    <mergeCell ref="M15:M16"/>
    <mergeCell ref="N15:N16"/>
    <mergeCell ref="O15:O16"/>
    <mergeCell ref="P15:P16"/>
    <mergeCell ref="Q15:Q16"/>
    <mergeCell ref="N13:N14"/>
    <mergeCell ref="O13:O14"/>
    <mergeCell ref="P13:P14"/>
    <mergeCell ref="Q13:Q14"/>
    <mergeCell ref="R13:R14"/>
    <mergeCell ref="C15:C16"/>
    <mergeCell ref="E15:E16"/>
    <mergeCell ref="G15:G16"/>
    <mergeCell ref="H15:H16"/>
    <mergeCell ref="J15:J16"/>
    <mergeCell ref="P11:P12"/>
    <mergeCell ref="Q11:Q12"/>
    <mergeCell ref="R11:R12"/>
    <mergeCell ref="C13:C14"/>
    <mergeCell ref="E13:E14"/>
    <mergeCell ref="G13:G14"/>
    <mergeCell ref="H13:H14"/>
    <mergeCell ref="J13:J14"/>
    <mergeCell ref="L13:L14"/>
    <mergeCell ref="M13:M14"/>
    <mergeCell ref="N9:N10"/>
    <mergeCell ref="O9:O10"/>
    <mergeCell ref="P9:P10"/>
    <mergeCell ref="Q9:Q10"/>
    <mergeCell ref="R9:R10"/>
    <mergeCell ref="C11:J12"/>
    <mergeCell ref="L11:L12"/>
    <mergeCell ref="M11:M12"/>
    <mergeCell ref="N11:N12"/>
    <mergeCell ref="O11:O12"/>
    <mergeCell ref="P7:P8"/>
    <mergeCell ref="Q7:Q8"/>
    <mergeCell ref="R7:R8"/>
    <mergeCell ref="C9:C10"/>
    <mergeCell ref="E9:E10"/>
    <mergeCell ref="G9:G10"/>
    <mergeCell ref="H9:H10"/>
    <mergeCell ref="J9:J10"/>
    <mergeCell ref="L9:L10"/>
    <mergeCell ref="M9:M10"/>
    <mergeCell ref="R5:R6"/>
    <mergeCell ref="C7:C8"/>
    <mergeCell ref="E7:E8"/>
    <mergeCell ref="G7:G8"/>
    <mergeCell ref="H7:H8"/>
    <mergeCell ref="J7:J8"/>
    <mergeCell ref="L7:L8"/>
    <mergeCell ref="M7:M8"/>
    <mergeCell ref="N7:N8"/>
    <mergeCell ref="O7:O8"/>
    <mergeCell ref="L5:L6"/>
    <mergeCell ref="M5:M6"/>
    <mergeCell ref="N5:N6"/>
    <mergeCell ref="O5:O6"/>
    <mergeCell ref="P5:P6"/>
    <mergeCell ref="Q5:Q6"/>
    <mergeCell ref="N3:N4"/>
    <mergeCell ref="O3:O4"/>
    <mergeCell ref="P3:P4"/>
    <mergeCell ref="Q3:Q4"/>
    <mergeCell ref="R3:R4"/>
    <mergeCell ref="C5:C6"/>
    <mergeCell ref="E5:E6"/>
    <mergeCell ref="G5:G6"/>
    <mergeCell ref="H5:H6"/>
    <mergeCell ref="J5:J6"/>
    <mergeCell ref="A1:Q1"/>
    <mergeCell ref="D2:E2"/>
    <mergeCell ref="F2:G2"/>
    <mergeCell ref="C3:C4"/>
    <mergeCell ref="E3:E4"/>
    <mergeCell ref="G3:G4"/>
    <mergeCell ref="H3:H4"/>
    <mergeCell ref="J3:J4"/>
    <mergeCell ref="L3:L4"/>
    <mergeCell ref="M3:M4"/>
  </mergeCells>
  <phoneticPr fontId="4" type="noConversion"/>
  <conditionalFormatting sqref="I19:I20">
    <cfRule type="duplicateValues" dxfId="0" priority="1"/>
  </conditionalFormatting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72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楊梅10月菜單(葷)</vt:lpstr>
      <vt:lpstr>楊梅10月菜單(素)</vt:lpstr>
      <vt:lpstr>楊梅(幼)</vt:lpstr>
      <vt:lpstr>楊梅(幼) -2</vt:lpstr>
      <vt:lpstr>'楊梅(幼)'!Print_Area</vt:lpstr>
      <vt:lpstr>'楊梅(幼) -2'!Print_Area</vt:lpstr>
      <vt:lpstr>'楊梅10月菜單(素)'!Print_Area</vt:lpstr>
      <vt:lpstr>'楊梅10月菜單(葷)'!Print_Area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2020-09-17T08:09:40Z</cp:lastPrinted>
  <dcterms:created xsi:type="dcterms:W3CDTF">2015-09-21T03:51:41Z</dcterms:created>
  <dcterms:modified xsi:type="dcterms:W3CDTF">2020-09-21T00:59:32Z</dcterms:modified>
</cp:coreProperties>
</file>