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drawings/drawing2.xml" ContentType="application/vnd.openxmlformats-officedocument.drawing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drawings/drawing3.xml" ContentType="application/vnd.openxmlformats-officedocument.drawing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ink/ink106.xml" ContentType="application/inkml+xml"/>
  <Override PartName="/xl/ink/ink107.xml" ContentType="application/inkml+xml"/>
  <Override PartName="/xl/ink/ink108.xml" ContentType="application/inkml+xml"/>
  <Override PartName="/xl/ink/ink109.xml" ContentType="application/inkml+xml"/>
  <Override PartName="/xl/ink/ink110.xml" ContentType="application/inkml+xml"/>
  <Override PartName="/xl/ink/ink111.xml" ContentType="application/inkml+xml"/>
  <Override PartName="/xl/ink/ink112.xml" ContentType="application/inkml+xml"/>
  <Override PartName="/xl/ink/ink113.xml" ContentType="application/inkml+xml"/>
  <Override PartName="/xl/ink/ink114.xml" ContentType="application/inkml+xml"/>
  <Override PartName="/xl/ink/ink115.xml" ContentType="application/inkml+xml"/>
  <Override PartName="/xl/ink/ink116.xml" ContentType="application/inkml+xml"/>
  <Override PartName="/xl/ink/ink117.xml" ContentType="application/inkml+xml"/>
  <Override PartName="/xl/ink/ink118.xml" ContentType="application/inkml+xml"/>
  <Override PartName="/xl/ink/ink119.xml" ContentType="application/inkml+xml"/>
  <Override PartName="/xl/ink/ink120.xml" ContentType="application/inkml+xml"/>
  <Override PartName="/xl/ink/ink121.xml" ContentType="application/inkml+xml"/>
  <Override PartName="/xl/ink/ink122.xml" ContentType="application/inkml+xml"/>
  <Override PartName="/xl/ink/ink123.xml" ContentType="application/inkml+xml"/>
  <Override PartName="/xl/ink/ink124.xml" ContentType="application/inkml+xml"/>
  <Override PartName="/xl/ink/ink125.xml" ContentType="application/inkml+xml"/>
  <Override PartName="/xl/ink/ink126.xml" ContentType="application/inkml+xml"/>
  <Override PartName="/xl/ink/ink127.xml" ContentType="application/inkml+xml"/>
  <Override PartName="/xl/ink/ink128.xml" ContentType="application/inkml+xml"/>
  <Override PartName="/xl/ink/ink129.xml" ContentType="application/inkml+xml"/>
  <Override PartName="/xl/ink/ink130.xml" ContentType="application/inkml+xml"/>
  <Override PartName="/xl/ink/ink131.xml" ContentType="application/inkml+xml"/>
  <Override PartName="/xl/ink/ink13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歆茹交接資料\544(楊梅) 513(楊梅附幼\109菜單\月菜單\"/>
    </mc:Choice>
  </mc:AlternateContent>
  <xr:revisionPtr revIDLastSave="0" documentId="13_ncr:1_{A033DBD3-5302-4052-BB0B-77B2611867F2}" xr6:coauthVersionLast="45" xr6:coauthVersionMax="45" xr10:uidLastSave="{00000000-0000-0000-0000-000000000000}"/>
  <bookViews>
    <workbookView xWindow="-120" yWindow="-120" windowWidth="24240" windowHeight="13140" tabRatio="894" activeTab="1" xr2:uid="{00000000-000D-0000-FFFF-FFFF00000000}"/>
  </bookViews>
  <sheets>
    <sheet name="楊梅12月菜單(葷) " sheetId="3" r:id="rId1"/>
    <sheet name="楊梅12月菜單(素) " sheetId="4" r:id="rId2"/>
    <sheet name="楊梅菜單(幼)" sheetId="5" r:id="rId3"/>
  </sheets>
  <definedNames>
    <definedName name="_xlnm.Print_Area" localSheetId="1">'楊梅12月菜單(素) '!$A$1:$P$56</definedName>
    <definedName name="_xlnm.Print_Area" localSheetId="0">'楊梅12月菜單(葷) '!$A$1:$P$60</definedName>
    <definedName name="_xlnm.Print_Area" localSheetId="2">'楊梅菜單(幼)'!$A$1:$R$54</definedName>
    <definedName name="Z_786488B7_C932_47BE_BCA9_C63E30953143_.wvu.Cols" localSheetId="2" hidden="1">'楊梅菜單(幼)'!$C:$J</definedName>
    <definedName name="Z_786488B7_C932_47BE_BCA9_C63E30953143_.wvu.PrintArea" localSheetId="2" hidden="1">'楊梅菜單(幼)'!$A$1:$R$53</definedName>
    <definedName name="Z_786488B7_C932_47BE_BCA9_C63E30953143_.wvu.Rows" localSheetId="2" hidden="1">'楊梅菜單(幼)'!#REF!,'楊梅菜單(幼)'!$52:$54</definedName>
    <definedName name="Z_B1E9995F_1B0C_45FB_85D1_8BE6E492609D_.wvu.PrintArea" localSheetId="2" hidden="1">'楊梅菜單(幼)'!$A$1:$R$53</definedName>
    <definedName name="Z_B1E9995F_1B0C_45FB_85D1_8BE6E492609D_.wvu.Rows" localSheetId="2" hidden="1">'楊梅菜單(幼)'!#REF!</definedName>
  </definedNames>
  <calcPr calcId="181029"/>
</workbook>
</file>

<file path=xl/calcChain.xml><?xml version="1.0" encoding="utf-8"?>
<calcChain xmlns="http://schemas.openxmlformats.org/spreadsheetml/2006/main">
  <c r="P49" i="3" l="1"/>
  <c r="P47" i="3"/>
  <c r="P45" i="3"/>
  <c r="P43" i="3"/>
  <c r="P49" i="4"/>
  <c r="P47" i="4"/>
  <c r="P45" i="4"/>
  <c r="P43" i="4"/>
  <c r="R47" i="5" l="1"/>
  <c r="R45" i="5"/>
  <c r="R43" i="5"/>
  <c r="R41" i="5"/>
  <c r="R39" i="5"/>
  <c r="R37" i="5"/>
  <c r="R35" i="5"/>
  <c r="R33" i="5"/>
  <c r="R31" i="5"/>
  <c r="R29" i="5"/>
  <c r="R27" i="5"/>
  <c r="R25" i="5"/>
  <c r="R23" i="5"/>
  <c r="R21" i="5"/>
  <c r="R19" i="5"/>
  <c r="R17" i="5"/>
  <c r="R15" i="5"/>
  <c r="R13" i="5"/>
  <c r="R11" i="5"/>
  <c r="R9" i="5"/>
  <c r="R7" i="5"/>
  <c r="R5" i="5"/>
  <c r="R3" i="5"/>
  <c r="A5" i="5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45" i="5" s="1"/>
  <c r="A47" i="5" s="1"/>
  <c r="P41" i="4" l="1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P5" i="4"/>
  <c r="A7" i="4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49" i="3" l="1"/>
  <c r="A47" i="3"/>
  <c r="A45" i="3"/>
  <c r="P41" i="3" l="1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A7" i="3" l="1"/>
  <c r="A9" i="3" s="1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</calcChain>
</file>

<file path=xl/sharedStrings.xml><?xml version="1.0" encoding="utf-8"?>
<sst xmlns="http://schemas.openxmlformats.org/spreadsheetml/2006/main" count="1015" uniqueCount="408">
  <si>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</si>
  <si>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</si>
  <si>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</si>
  <si>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</si>
  <si>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</si>
  <si>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</si>
  <si>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</si>
  <si>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</si>
  <si>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</si>
  <si>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</si>
  <si>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</si>
  <si>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</si>
  <si>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</si>
  <si>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</si>
  <si>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</si>
  <si>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</si>
  <si>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</si>
  <si>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</si>
  <si>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</si>
  <si>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</si>
  <si>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</si>
  <si>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</si>
  <si>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</si>
  <si>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</si>
  <si>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</si>
  <si>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</si>
  <si>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</si>
  <si>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</si>
  <si>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</si>
  <si>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</si>
  <si>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</si>
  <si>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</si>
  <si>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t>主任</t>
    <phoneticPr fontId="8" type="noConversion"/>
  </si>
  <si>
    <t>午餐執秘</t>
    <phoneticPr fontId="8" type="noConversion"/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</si>
  <si>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</si>
  <si>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</si>
  <si>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</si>
  <si>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</si>
  <si>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</si>
  <si>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</si>
  <si>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</si>
  <si>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水果</t>
    <phoneticPr fontId="37" type="noConversion"/>
  </si>
  <si>
    <r>
      <rPr>
        <sz val="6"/>
        <color indexed="8"/>
        <rFont val="標楷體"/>
        <family val="4"/>
        <charset val="136"/>
      </rPr>
      <t xml:space="preserve">蛋魚蛋肉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</si>
  <si>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t>炸</t>
    <phoneticPr fontId="8" type="noConversion"/>
  </si>
  <si>
    <t>煮</t>
    <phoneticPr fontId="8" type="noConversion"/>
  </si>
  <si>
    <t>蒸</t>
    <phoneticPr fontId="8" type="noConversion"/>
  </si>
  <si>
    <t>日期</t>
  </si>
  <si>
    <t>早點</t>
  </si>
  <si>
    <t>主食</t>
  </si>
  <si>
    <t>主菜</t>
  </si>
  <si>
    <t>副菜</t>
  </si>
  <si>
    <t>青菜</t>
  </si>
  <si>
    <t>湯品</t>
  </si>
  <si>
    <r>
      <rPr>
        <sz val="12"/>
        <rFont val="標楷體"/>
        <family val="4"/>
        <charset val="136"/>
      </rPr>
      <t>水果</t>
    </r>
  </si>
  <si>
    <t>午點</t>
    <phoneticPr fontId="37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</si>
  <si>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</si>
  <si>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</si>
  <si>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</si>
  <si>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</si>
  <si>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</si>
  <si>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</si>
  <si>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</si>
  <si>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</si>
  <si>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</si>
  <si>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</si>
  <si>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</si>
  <si>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</si>
  <si>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</si>
  <si>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</si>
  <si>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</si>
  <si>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</si>
  <si>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</si>
  <si>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</si>
  <si>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</si>
  <si>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</si>
  <si>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</si>
  <si>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</si>
  <si>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</si>
  <si>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</si>
  <si>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t>四</t>
    <phoneticPr fontId="8" type="noConversion"/>
  </si>
  <si>
    <t>二</t>
    <phoneticPr fontId="8" type="noConversion"/>
  </si>
  <si>
    <t>三</t>
    <phoneticPr fontId="8" type="noConversion"/>
  </si>
  <si>
    <t>五</t>
    <phoneticPr fontId="37" type="noConversion"/>
  </si>
  <si>
    <t>一</t>
    <phoneticPr fontId="37" type="noConversion"/>
  </si>
  <si>
    <t>二</t>
    <phoneticPr fontId="37" type="noConversion"/>
  </si>
  <si>
    <t>三</t>
    <phoneticPr fontId="37" type="noConversion"/>
  </si>
  <si>
    <t>四</t>
    <phoneticPr fontId="37" type="noConversion"/>
  </si>
  <si>
    <t>水果</t>
  </si>
  <si>
    <t>水果</t>
    <phoneticPr fontId="8" type="noConversion"/>
  </si>
  <si>
    <t>優酪乳</t>
  </si>
  <si>
    <t>鮮奶</t>
  </si>
  <si>
    <t>紅蘿蔔炒蛋</t>
    <phoneticPr fontId="8" type="noConversion"/>
  </si>
  <si>
    <t>咕咾豆腐</t>
    <phoneticPr fontId="8" type="noConversion"/>
  </si>
  <si>
    <t>味噌海芽湯</t>
    <phoneticPr fontId="8" type="noConversion"/>
  </si>
  <si>
    <t>玉米濃湯</t>
    <phoneticPr fontId="8" type="noConversion"/>
  </si>
  <si>
    <t>冬瓜鮮菇湯</t>
    <phoneticPr fontId="8" type="noConversion"/>
  </si>
  <si>
    <t>酸辣湯</t>
    <phoneticPr fontId="8" type="noConversion"/>
  </si>
  <si>
    <t>羅宋湯</t>
    <phoneticPr fontId="8" type="noConversion"/>
  </si>
  <si>
    <t>拌</t>
    <phoneticPr fontId="8" type="noConversion"/>
  </si>
  <si>
    <t>燴</t>
    <phoneticPr fontId="8" type="noConversion"/>
  </si>
  <si>
    <t>柳葉魚</t>
    <phoneticPr fontId="8" type="noConversion"/>
  </si>
  <si>
    <t>玉米粒.馬鈴薯.洋蔥.洗選蛋</t>
    <phoneticPr fontId="8" type="noConversion"/>
  </si>
  <si>
    <t>香酥薯餅</t>
    <phoneticPr fontId="8" type="noConversion"/>
  </si>
  <si>
    <t>薯餅</t>
    <phoneticPr fontId="8" type="noConversion"/>
  </si>
  <si>
    <t>地瓜薯條+決明子茶</t>
    <phoneticPr fontId="37" type="noConversion"/>
  </si>
  <si>
    <t>馬鈴薯.排骨丁</t>
    <phoneticPr fontId="37" type="noConversion"/>
  </si>
  <si>
    <t>小餐包.黑豆漿</t>
  </si>
  <si>
    <t>關東煮</t>
    <phoneticPr fontId="37" type="noConversion"/>
  </si>
  <si>
    <t>茶葉蛋+蕃茄豆腐湯</t>
    <phoneticPr fontId="37" type="noConversion"/>
  </si>
  <si>
    <t>統一布丁</t>
    <phoneticPr fontId="37" type="noConversion"/>
  </si>
  <si>
    <r>
      <t>109</t>
    </r>
    <r>
      <rPr>
        <b/>
        <sz val="24"/>
        <rFont val="標楷體"/>
        <family val="4"/>
        <charset val="136"/>
      </rPr>
      <t>年</t>
    </r>
    <r>
      <rPr>
        <b/>
        <sz val="24"/>
        <rFont val="Arial"/>
        <family val="2"/>
      </rPr>
      <t>12</t>
    </r>
    <r>
      <rPr>
        <b/>
        <sz val="24"/>
        <rFont val="標楷體"/>
        <family val="4"/>
        <charset val="136"/>
      </rPr>
      <t>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</si>
  <si>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r>
      <t>109</t>
    </r>
    <r>
      <rPr>
        <b/>
        <sz val="24"/>
        <rFont val="標楷體"/>
        <family val="4"/>
        <charset val="136"/>
      </rPr>
      <t>年</t>
    </r>
    <r>
      <rPr>
        <b/>
        <sz val="24"/>
        <rFont val="Arial"/>
        <family val="2"/>
      </rPr>
      <t>12</t>
    </r>
    <r>
      <rPr>
        <b/>
        <sz val="24"/>
        <rFont val="標楷體"/>
        <family val="4"/>
        <charset val="136"/>
      </rPr>
      <t>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</si>
  <si>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t>109年 12月份 楊梅國小附設幼兒園菜單</t>
    <phoneticPr fontId="2" type="noConversion"/>
  </si>
  <si>
    <t>燕麥飯</t>
    <phoneticPr fontId="8" type="noConversion"/>
  </si>
  <si>
    <t>地瓜飯</t>
    <phoneticPr fontId="8" type="noConversion"/>
  </si>
  <si>
    <t>玉米飯</t>
    <phoneticPr fontId="8" type="noConversion"/>
  </si>
  <si>
    <t>海苔芝麻飯</t>
    <phoneticPr fontId="8" type="noConversion"/>
  </si>
  <si>
    <t>薏仁飯</t>
    <phoneticPr fontId="8" type="noConversion"/>
  </si>
  <si>
    <t>薑汁地瓜湯</t>
    <phoneticPr fontId="8" type="noConversion"/>
  </si>
  <si>
    <t>地瓜.薑片.二砂</t>
    <phoneticPr fontId="8" type="noConversion"/>
  </si>
  <si>
    <t>紅豆紫米小湯圓</t>
    <phoneticPr fontId="8" type="noConversion"/>
  </si>
  <si>
    <t>紅豆.紫糯米.小湯圓.二砂</t>
    <phoneticPr fontId="8" type="noConversion"/>
  </si>
  <si>
    <t>枸杞白木耳湯</t>
    <phoneticPr fontId="8" type="noConversion"/>
  </si>
  <si>
    <t>白木耳.米苔目.枸杞.二砂</t>
    <phoneticPr fontId="8" type="noConversion"/>
  </si>
  <si>
    <t>香滷雞腿</t>
    <phoneticPr fontId="8" type="noConversion"/>
  </si>
  <si>
    <t>雞腿.薑片</t>
    <phoneticPr fontId="8" type="noConversion"/>
  </si>
  <si>
    <t>茄汁義大利麵</t>
    <phoneticPr fontId="8" type="noConversion"/>
  </si>
  <si>
    <t>義大利麵.洋蔥絞肉蕃茄三色丁</t>
    <phoneticPr fontId="8" type="noConversion"/>
  </si>
  <si>
    <t>滑蛋玉米粥</t>
  </si>
  <si>
    <t>蔥油雞排</t>
    <phoneticPr fontId="8" type="noConversion"/>
  </si>
  <si>
    <t>肉絲炒麵</t>
    <phoneticPr fontId="8" type="noConversion"/>
  </si>
  <si>
    <t>香酥魚排</t>
    <phoneticPr fontId="8" type="noConversion"/>
  </si>
  <si>
    <t>鮭魚蛋炒飯</t>
  </si>
  <si>
    <t>鮭魚碎肉.洋蔥三色丁洗選蛋</t>
  </si>
  <si>
    <t>油豆腐烏龍麵</t>
  </si>
  <si>
    <t>蜜汁翅小腿</t>
  </si>
  <si>
    <t>瓜子雞</t>
    <phoneticPr fontId="8" type="noConversion"/>
  </si>
  <si>
    <t>虱目魚排</t>
    <phoneticPr fontId="8" type="noConversion"/>
  </si>
  <si>
    <t>雞排.青蔥</t>
    <phoneticPr fontId="8" type="noConversion"/>
  </si>
  <si>
    <t>白油麵.肉絲.洋蔥青菜紅蘿蔔.</t>
    <phoneticPr fontId="8" type="noConversion"/>
  </si>
  <si>
    <t>洗選蛋.玉米粒.芹菜.高麗菜.鮮菇</t>
    <phoneticPr fontId="8" type="noConversion"/>
  </si>
  <si>
    <t>烏龍麵.油豆腐高麗菜.肉絲紅蘿蔔木耳</t>
  </si>
  <si>
    <t>翅小腿.白芝麻</t>
  </si>
  <si>
    <t>砂鍋魚丁</t>
  </si>
  <si>
    <t>水鯊丁.凍豆腐.大白菜.木耳紅蘿蔔</t>
  </si>
  <si>
    <t>咕咾魚丁</t>
    <phoneticPr fontId="8" type="noConversion"/>
  </si>
  <si>
    <t>黃金柳葉魚</t>
    <phoneticPr fontId="8" type="noConversion"/>
  </si>
  <si>
    <t>紅燒肉</t>
    <phoneticPr fontId="8" type="noConversion"/>
  </si>
  <si>
    <t>回鍋肉</t>
    <phoneticPr fontId="8" type="noConversion"/>
  </si>
  <si>
    <t>肉片.豆干片.高麗菜.甜麵醬</t>
    <phoneticPr fontId="8" type="noConversion"/>
  </si>
  <si>
    <t>鼓汁排骨</t>
    <phoneticPr fontId="8" type="noConversion"/>
  </si>
  <si>
    <t>排骨.肉丁.刈薯.黑豆鼓</t>
    <phoneticPr fontId="8" type="noConversion"/>
  </si>
  <si>
    <t>香菇肉燥</t>
    <phoneticPr fontId="8" type="noConversion"/>
  </si>
  <si>
    <t>絞肉.碎豆乾丁.香菇絲.洋蔥</t>
    <phoneticPr fontId="8" type="noConversion"/>
  </si>
  <si>
    <t>醬爆肉絲</t>
    <phoneticPr fontId="8" type="noConversion"/>
  </si>
  <si>
    <t>粉蒸肉</t>
    <phoneticPr fontId="8" type="noConversion"/>
  </si>
  <si>
    <t>肉丁.地瓜.蒸肉粉</t>
    <phoneticPr fontId="8" type="noConversion"/>
  </si>
  <si>
    <t>泡菜肉片</t>
    <phoneticPr fontId="8" type="noConversion"/>
  </si>
  <si>
    <t>肉片.大白菜.泡菜.紅蘿蔔</t>
    <phoneticPr fontId="8" type="noConversion"/>
  </si>
  <si>
    <t>玉米蒸肉餅</t>
    <phoneticPr fontId="8" type="noConversion"/>
  </si>
  <si>
    <t>絞肉.豆腐.玉米粒.刈薯.紅蘿蔔</t>
    <phoneticPr fontId="8" type="noConversion"/>
  </si>
  <si>
    <t>肉丁.馬鈴薯洋蔥.義大利香料</t>
    <phoneticPr fontId="8" type="noConversion"/>
  </si>
  <si>
    <t>義式洋芋燒肉</t>
    <phoneticPr fontId="8" type="noConversion"/>
  </si>
  <si>
    <t>奶油花菜雞丁</t>
    <phoneticPr fontId="8" type="noConversion"/>
  </si>
  <si>
    <t>辣子雞丁</t>
    <phoneticPr fontId="8" type="noConversion"/>
  </si>
  <si>
    <t>雞丁骨腿丁.四分干丁青椒乾辣椒</t>
    <phoneticPr fontId="8" type="noConversion"/>
  </si>
  <si>
    <t>雞丁.骨腿丁.圓平瓜白蘿蔔</t>
    <phoneticPr fontId="8" type="noConversion"/>
  </si>
  <si>
    <t>肉丁.油豆腐丁.海帶結.紅蘿蔔</t>
    <phoneticPr fontId="8" type="noConversion"/>
  </si>
  <si>
    <t>雞丁骨腿丁.洋蔥.花菜.奶油</t>
    <phoneticPr fontId="8" type="noConversion"/>
  </si>
  <si>
    <t>肉絲.豆干片.青蔥.紅蘿蔔</t>
    <phoneticPr fontId="8" type="noConversion"/>
  </si>
  <si>
    <t>麻油雞丁</t>
    <phoneticPr fontId="8" type="noConversion"/>
  </si>
  <si>
    <t>雞丁.骨腿丁.凍豆腐.高麗菜.薑片.枸杞</t>
    <phoneticPr fontId="8" type="noConversion"/>
  </si>
  <si>
    <t>咖哩雞丁</t>
    <phoneticPr fontId="8" type="noConversion"/>
  </si>
  <si>
    <t>雞丁骨腿丁.洋蔥.馬鈴薯.紅蘿蔔</t>
    <phoneticPr fontId="8" type="noConversion"/>
  </si>
  <si>
    <t>蕃茄洋蔥炒蛋</t>
    <phoneticPr fontId="8" type="noConversion"/>
  </si>
  <si>
    <t>洋蔥.大蕃茄.洗選蛋</t>
    <phoneticPr fontId="8" type="noConversion"/>
  </si>
  <si>
    <t>蔥花碎脯炒蛋</t>
    <phoneticPr fontId="8" type="noConversion"/>
  </si>
  <si>
    <t>洗選蛋.碎脯.青蔥</t>
    <phoneticPr fontId="8" type="noConversion"/>
  </si>
  <si>
    <t>香菇蒸蛋</t>
    <phoneticPr fontId="8" type="noConversion"/>
  </si>
  <si>
    <t>洗選蛋.鮮菇</t>
    <phoneticPr fontId="8" type="noConversion"/>
  </si>
  <si>
    <t>洗選蛋.紅蘿蔔</t>
    <phoneticPr fontId="8" type="noConversion"/>
  </si>
  <si>
    <t>豆瓣粉絲</t>
    <phoneticPr fontId="8" type="noConversion"/>
  </si>
  <si>
    <t>冬粉.絞肉.高麗菜.紅蘿蔔.木耳</t>
    <phoneticPr fontId="8" type="noConversion"/>
  </si>
  <si>
    <t>南瓜佃煮</t>
    <phoneticPr fontId="8" type="noConversion"/>
  </si>
  <si>
    <t>南瓜.紅棗.薑片</t>
    <phoneticPr fontId="8" type="noConversion"/>
  </si>
  <si>
    <t>味噌小魚湯</t>
  </si>
  <si>
    <t>味噌.小魚干.豆腐.柴魚片</t>
  </si>
  <si>
    <t>枸杞木瓜湯</t>
  </si>
  <si>
    <t>青木瓜.枸杞.大骨</t>
  </si>
  <si>
    <t>粉絲蛋花湯</t>
    <phoneticPr fontId="8" type="noConversion"/>
  </si>
  <si>
    <t>冬粉.洗選蛋.青蔥</t>
    <phoneticPr fontId="8" type="noConversion"/>
  </si>
  <si>
    <t>什錦雙花</t>
    <phoneticPr fontId="8" type="noConversion"/>
  </si>
  <si>
    <t>鮮瓜什錦</t>
    <phoneticPr fontId="8" type="noConversion"/>
  </si>
  <si>
    <t>鮮瓜.鮮菇.紅蘿蔔.木耳</t>
    <phoneticPr fontId="8" type="noConversion"/>
  </si>
  <si>
    <t>大白菜.西芹.大蕃茄.紅蘿蔔.木耳</t>
    <phoneticPr fontId="8" type="noConversion"/>
  </si>
  <si>
    <t>開陽蘿蔔絲</t>
  </si>
  <si>
    <t>白蘿蔔.紅蘿蔔.肉絲.木耳.蝦皮</t>
  </si>
  <si>
    <t>金茸冬瓜</t>
  </si>
  <si>
    <t>冬瓜.金針菇.青豆仁</t>
  </si>
  <si>
    <t>青白花菜.鮮菇.紅蘿蔔.木耳</t>
    <phoneticPr fontId="8" type="noConversion"/>
  </si>
  <si>
    <t>芋香四色</t>
    <phoneticPr fontId="8" type="noConversion"/>
  </si>
  <si>
    <t>芋頭.絞肉.馬鈴薯.三色丁.</t>
    <phoneticPr fontId="8" type="noConversion"/>
  </si>
  <si>
    <t>養生山藥湯</t>
    <phoneticPr fontId="8" type="noConversion"/>
  </si>
  <si>
    <t>山藥.洋芋.紅棗.大骨</t>
    <phoneticPr fontId="8" type="noConversion"/>
  </si>
  <si>
    <t>銀絲捲</t>
    <phoneticPr fontId="8" type="noConversion"/>
  </si>
  <si>
    <t>鮮瓜.大骨</t>
    <phoneticPr fontId="8" type="noConversion"/>
  </si>
  <si>
    <t>鮮瓜湯</t>
    <phoneticPr fontId="8" type="noConversion"/>
  </si>
  <si>
    <t>肉骨茶湯</t>
    <phoneticPr fontId="8" type="noConversion"/>
  </si>
  <si>
    <t>高麗菜.金針肉骨茶包大骨</t>
    <phoneticPr fontId="8" type="noConversion"/>
  </si>
  <si>
    <t>海帶三絲</t>
    <phoneticPr fontId="8" type="noConversion"/>
  </si>
  <si>
    <t>白菜滷</t>
    <phoneticPr fontId="8" type="noConversion"/>
  </si>
  <si>
    <t>南瓜湯</t>
    <phoneticPr fontId="8" type="noConversion"/>
  </si>
  <si>
    <t>南瓜.薑片.大骨</t>
    <phoneticPr fontId="8" type="noConversion"/>
  </si>
  <si>
    <t>海帶絲.黃干絲.芹菜.紅蘿蔔</t>
    <phoneticPr fontId="8" type="noConversion"/>
  </si>
  <si>
    <t>大白菜.麵筋泡.紅蘿蔔木耳.蝦米香菇絲</t>
    <phoneticPr fontId="8" type="noConversion"/>
  </si>
  <si>
    <t>冬瓜蛤蜊湯</t>
    <phoneticPr fontId="8" type="noConversion"/>
  </si>
  <si>
    <t>冬瓜蛤蜊薑絲青蔥</t>
    <phoneticPr fontId="8" type="noConversion"/>
  </si>
  <si>
    <t>豆腐脆筍絲洗選蛋紅蘿蔔木耳</t>
    <phoneticPr fontId="8" type="noConversion"/>
  </si>
  <si>
    <t>海帶芽.味噌大骨</t>
    <phoneticPr fontId="8" type="noConversion"/>
  </si>
  <si>
    <t>芹香干片</t>
    <phoneticPr fontId="8" type="noConversion"/>
  </si>
  <si>
    <t>豆干片.芹菜紅蘿蔔木耳</t>
    <phoneticPr fontId="8" type="noConversion"/>
  </si>
  <si>
    <t>紫菜蛋花湯</t>
    <phoneticPr fontId="8" type="noConversion"/>
  </si>
  <si>
    <t>紫菜洗選蛋青蔥</t>
    <phoneticPr fontId="8" type="noConversion"/>
  </si>
  <si>
    <t>三絲湯</t>
    <phoneticPr fontId="8" type="noConversion"/>
  </si>
  <si>
    <t>大白菜筍絲.木耳紅蘿蔔</t>
    <phoneticPr fontId="8" type="noConversion"/>
  </si>
  <si>
    <t>家常豆腐</t>
    <phoneticPr fontId="8" type="noConversion"/>
  </si>
  <si>
    <t>豆腐.洋蔥.絞肉.紅蘿蔔木耳</t>
    <phoneticPr fontId="8" type="noConversion"/>
  </si>
  <si>
    <t>枸杞牛蒡湯</t>
    <phoneticPr fontId="8" type="noConversion"/>
  </si>
  <si>
    <t>牛蒡白蘿蔔枸杞大骨</t>
    <phoneticPr fontId="8" type="noConversion"/>
  </si>
  <si>
    <t>三杯炒滷味</t>
    <phoneticPr fontId="8" type="noConversion"/>
  </si>
  <si>
    <t>甜不辣麵腸豬血糕酸菜心絲九層塔</t>
    <phoneticPr fontId="8" type="noConversion"/>
  </si>
  <si>
    <t>芥仁什錦</t>
    <phoneticPr fontId="8" type="noConversion"/>
  </si>
  <si>
    <t>芥菜仁鮮菇紅蘿蔔薑片</t>
    <phoneticPr fontId="8" type="noConversion"/>
  </si>
  <si>
    <t>白菜魚丁</t>
    <phoneticPr fontId="8" type="noConversion"/>
  </si>
  <si>
    <t>水鯊丁.冬粉.大白菜.木耳紅蘿蔔沙茶醬</t>
    <phoneticPr fontId="8" type="noConversion"/>
  </si>
  <si>
    <t>水鯊丁.洋蔥鳳梨.紅蘿蔔.木耳.</t>
    <phoneticPr fontId="8" type="noConversion"/>
  </si>
  <si>
    <t>豆沙包</t>
    <phoneticPr fontId="8" type="noConversion"/>
  </si>
  <si>
    <t>冬瓜.鮮菇薑絲大骨</t>
    <phoneticPr fontId="8" type="noConversion"/>
  </si>
  <si>
    <t>芹香蘿蔔湯</t>
    <phoneticPr fontId="8" type="noConversion"/>
  </si>
  <si>
    <t>白蘿蔔芹菜大骨</t>
    <phoneticPr fontId="8" type="noConversion"/>
  </si>
  <si>
    <t>紅燒油豆腐</t>
    <phoneticPr fontId="8" type="noConversion"/>
  </si>
  <si>
    <t>.油豆腐丁.海帶結.紅蘿蔔</t>
    <phoneticPr fontId="8" type="noConversion"/>
  </si>
  <si>
    <t>冬粉.洗選蛋.</t>
    <phoneticPr fontId="8" type="noConversion"/>
  </si>
  <si>
    <t>味噌湯</t>
    <phoneticPr fontId="37" type="noConversion"/>
  </si>
  <si>
    <t>味噌..豆腐.</t>
    <phoneticPr fontId="37" type="noConversion"/>
  </si>
  <si>
    <t>茄汁豆包</t>
    <phoneticPr fontId="8" type="noConversion"/>
  </si>
  <si>
    <t>生豆包.</t>
    <phoneticPr fontId="37" type="noConversion"/>
  </si>
  <si>
    <t>鮮蔬蛋炒飯</t>
    <phoneticPr fontId="37" type="noConversion"/>
  </si>
  <si>
    <t>青花椰.鮮菇三色丁洗選蛋</t>
    <phoneticPr fontId="37" type="noConversion"/>
  </si>
  <si>
    <t>青木瓜.枸杞</t>
    <phoneticPr fontId="37" type="noConversion"/>
  </si>
  <si>
    <t>薑絲麵腸</t>
    <phoneticPr fontId="8" type="noConversion"/>
  </si>
  <si>
    <t>麵腸薑絲</t>
    <phoneticPr fontId="8" type="noConversion"/>
  </si>
  <si>
    <t>蕃茄炒蛋</t>
    <phoneticPr fontId="8" type="noConversion"/>
  </si>
  <si>
    <t>大蕃茄.洗選蛋</t>
    <phoneticPr fontId="8" type="noConversion"/>
  </si>
  <si>
    <t>回鍋干片</t>
    <phoneticPr fontId="8" type="noConversion"/>
  </si>
  <si>
    <t>豆干片.高麗菜.甜麵醬</t>
    <phoneticPr fontId="8" type="noConversion"/>
  </si>
  <si>
    <t>辣子干丁</t>
    <phoneticPr fontId="8" type="noConversion"/>
  </si>
  <si>
    <t>.四分干丁杏鮑菇頭青椒乾辣椒</t>
    <phoneticPr fontId="8" type="noConversion"/>
  </si>
  <si>
    <t>鮮蔬湯</t>
    <phoneticPr fontId="8" type="noConversion"/>
  </si>
  <si>
    <t>高麗菜.金針木耳紅蘿蔔</t>
    <phoneticPr fontId="8" type="noConversion"/>
  </si>
  <si>
    <t>三杯素肚</t>
    <phoneticPr fontId="8" type="noConversion"/>
  </si>
  <si>
    <t>烏龍麵.油豆腐高麗菜.鮮菇紅蘿蔔木耳</t>
    <phoneticPr fontId="37" type="noConversion"/>
  </si>
  <si>
    <t>滷雙寶</t>
    <phoneticPr fontId="37" type="noConversion"/>
  </si>
  <si>
    <t>白煮蛋.海帶片</t>
    <phoneticPr fontId="37" type="noConversion"/>
  </si>
  <si>
    <t>素肚.杏鮑菇九層塔</t>
    <phoneticPr fontId="8" type="noConversion"/>
  </si>
  <si>
    <t>豆腐青椒鳳梨木耳</t>
    <phoneticPr fontId="37" type="noConversion"/>
  </si>
  <si>
    <t>芋頭.玉米粒.馬鈴薯.三色丁.</t>
    <phoneticPr fontId="8" type="noConversion"/>
  </si>
  <si>
    <t>.馬鈴薯.紅蘿蔔</t>
    <phoneticPr fontId="8" type="noConversion"/>
  </si>
  <si>
    <t>南瓜.薑片.</t>
    <phoneticPr fontId="8" type="noConversion"/>
  </si>
  <si>
    <t>大白菜.麵筋泡.紅蘿蔔木耳.香菇絲</t>
    <phoneticPr fontId="8" type="noConversion"/>
  </si>
  <si>
    <t>大溪豆干</t>
    <phoneticPr fontId="8" type="noConversion"/>
  </si>
  <si>
    <t>黑豆干</t>
    <phoneticPr fontId="8" type="noConversion"/>
  </si>
  <si>
    <t>白油麵.豆包絲.高麗菜紅蘿蔔木耳.</t>
    <phoneticPr fontId="8" type="noConversion"/>
  </si>
  <si>
    <t>冬瓜鮮菇薑絲</t>
    <phoneticPr fontId="8" type="noConversion"/>
  </si>
  <si>
    <t>淋汁豆腐</t>
    <phoneticPr fontId="8" type="noConversion"/>
  </si>
  <si>
    <t>手工豆腐</t>
    <phoneticPr fontId="8" type="noConversion"/>
  </si>
  <si>
    <t>砂鍋豆腐</t>
    <phoneticPr fontId="37" type="noConversion"/>
  </si>
  <si>
    <t>鮮菇.凍豆腐.大白菜.木耳紅蘿蔔</t>
    <phoneticPr fontId="37" type="noConversion"/>
  </si>
  <si>
    <t>洗選蛋.碎脯.</t>
    <phoneticPr fontId="8" type="noConversion"/>
  </si>
  <si>
    <t>碎脯炒蛋</t>
    <phoneticPr fontId="8" type="noConversion"/>
  </si>
  <si>
    <t>海帶芽.味噌</t>
    <phoneticPr fontId="8" type="noConversion"/>
  </si>
  <si>
    <t>山藥.洋芋.紅棗.</t>
    <phoneticPr fontId="8" type="noConversion"/>
  </si>
  <si>
    <t>冬粉..高麗菜.紅蘿蔔.木耳</t>
    <phoneticPr fontId="8" type="noConversion"/>
  </si>
  <si>
    <t>泡菜年糕</t>
    <phoneticPr fontId="8" type="noConversion"/>
  </si>
  <si>
    <t>年糕.大白菜.泡菜.紅蘿蔔</t>
    <phoneticPr fontId="8" type="noConversion"/>
  </si>
  <si>
    <t>白蘿蔔.紅蘿蔔..木耳.</t>
    <phoneticPr fontId="37" type="noConversion"/>
  </si>
  <si>
    <t>紫菜洗選蛋</t>
    <phoneticPr fontId="8" type="noConversion"/>
  </si>
  <si>
    <t>麻油鮮菇</t>
    <phoneticPr fontId="8" type="noConversion"/>
  </si>
  <si>
    <t>杏鮑菇頭.凍豆腐.高麗菜.薑片.枸杞</t>
    <phoneticPr fontId="8" type="noConversion"/>
  </si>
  <si>
    <t>玉米粒.馬鈴薯..洗選蛋</t>
    <phoneticPr fontId="8" type="noConversion"/>
  </si>
  <si>
    <t>香酥地瓜條</t>
    <phoneticPr fontId="8" type="noConversion"/>
  </si>
  <si>
    <t>地瓜條</t>
    <phoneticPr fontId="37" type="noConversion"/>
  </si>
  <si>
    <t>義大利麵.蕃茄三色丁花椰菜</t>
    <phoneticPr fontId="8" type="noConversion"/>
  </si>
  <si>
    <t>四寶干丁</t>
    <phoneticPr fontId="8" type="noConversion"/>
  </si>
  <si>
    <t>四分干丁.刈薯.毛豆.紅蘿蔔</t>
    <phoneticPr fontId="8" type="noConversion"/>
  </si>
  <si>
    <t>義式洋芋</t>
    <phoneticPr fontId="8" type="noConversion"/>
  </si>
  <si>
    <t>馬鈴薯.義大利香料</t>
    <phoneticPr fontId="8" type="noConversion"/>
  </si>
  <si>
    <t>豆腐..紅蘿蔔木耳</t>
    <phoneticPr fontId="8" type="noConversion"/>
  </si>
  <si>
    <t>素甜不辣麵腸素豬血糕酸菜心絲九層塔</t>
    <phoneticPr fontId="8" type="noConversion"/>
  </si>
  <si>
    <t>牛蒡白蘿蔔枸杞</t>
    <phoneticPr fontId="8" type="noConversion"/>
  </si>
  <si>
    <t>冬瓜.鮮菇薑絲</t>
    <phoneticPr fontId="8" type="noConversion"/>
  </si>
  <si>
    <t>麵輪碎豆乾丁.香菇絲.</t>
    <phoneticPr fontId="8" type="noConversion"/>
  </si>
  <si>
    <t>奶油花菜</t>
    <phoneticPr fontId="8" type="noConversion"/>
  </si>
  <si>
    <t>玉米筍鮮菇花菜.奶油</t>
    <phoneticPr fontId="8" type="noConversion"/>
  </si>
  <si>
    <t>香菇素肉燥</t>
    <phoneticPr fontId="8" type="noConversion"/>
  </si>
  <si>
    <t>白菜燒豆腐</t>
    <phoneticPr fontId="8" type="noConversion"/>
  </si>
  <si>
    <t>凍豆腐冬粉.大白菜.木耳紅蘿蔔沙茶醬</t>
    <phoneticPr fontId="8" type="noConversion"/>
  </si>
  <si>
    <t>白蘿蔔芹菜</t>
    <phoneticPr fontId="8" type="noConversion"/>
  </si>
  <si>
    <t>什錦滷味</t>
    <phoneticPr fontId="8" type="noConversion"/>
  </si>
  <si>
    <t>鴿蛋.素肚.海帶結.鮮菇</t>
    <phoneticPr fontId="8" type="noConversion"/>
  </si>
  <si>
    <t>絲瓜蛋麵線</t>
  </si>
  <si>
    <t>白麵線.絲瓜.洗選蛋枸杞.薑絲</t>
  </si>
  <si>
    <t>麵疙瘩湯</t>
  </si>
  <si>
    <t>麵疙瘩.高麗菜.木耳絲.蝦米.紅蘿蔔</t>
  </si>
  <si>
    <t>黑糖小饅頭+豆漿</t>
  </si>
  <si>
    <t>黑糖小饅頭.豆漿</t>
  </si>
  <si>
    <t>炒烏龍麵</t>
  </si>
  <si>
    <t>烏龍麵.小白菜.肉絲.生香菇</t>
  </si>
  <si>
    <t>肉燥炒米粉</t>
  </si>
  <si>
    <t>米粉.絞肉.紅蘿蔔</t>
  </si>
  <si>
    <t>炒米苔目</t>
  </si>
  <si>
    <t>米苔目.肉絲.綠豆芽.香菇.韭菜</t>
  </si>
  <si>
    <t>肉醬通心麵</t>
  </si>
  <si>
    <t>通心麵.洋蔥.絞肉.三色丁.蕃茄醬</t>
  </si>
  <si>
    <t>奶黃包+黑豆漿(芝麻)</t>
  </si>
  <si>
    <t>奶黃包.黑豆漿</t>
  </si>
  <si>
    <t>果醬吐司+鮮奶</t>
  </si>
  <si>
    <t>果醬吐司.鮮奶</t>
  </si>
  <si>
    <t>芋頭鹹粥</t>
  </si>
  <si>
    <t>水餃+菇菇湯</t>
  </si>
  <si>
    <t>水餃.金針菇.紅蘿蔔</t>
  </si>
  <si>
    <t>蘿蔔糕湯</t>
  </si>
  <si>
    <t>蘿蔔糕.小白菜.紅蘿蔔.絞紅蔥頭</t>
  </si>
  <si>
    <t>蛤蜊烏龍麵</t>
  </si>
  <si>
    <t>烏龍麵.蛤蜊.生香菇.青蔥.薑絲</t>
  </si>
  <si>
    <t>滑蛋瘦肉粥</t>
  </si>
  <si>
    <t>絞肉.洗選蛋.芹菜.紅蘿蔔</t>
  </si>
  <si>
    <t>香菇雞湯麵線</t>
  </si>
  <si>
    <t>香菇.雞丁.麵線</t>
  </si>
  <si>
    <t>慶生蛋糕</t>
    <phoneticPr fontId="37" type="noConversion"/>
  </si>
  <si>
    <t>山藥排骨湯</t>
    <phoneticPr fontId="37" type="noConversion"/>
  </si>
  <si>
    <t>水果拼盤</t>
  </si>
  <si>
    <t>地瓜鮮奶西米露</t>
    <phoneticPr fontId="37" type="noConversion"/>
  </si>
  <si>
    <t>地瓜.西谷米.鮮奶.二砂</t>
    <phoneticPr fontId="37" type="noConversion"/>
  </si>
  <si>
    <t>山藥.排骨丁.水果</t>
    <phoneticPr fontId="37" type="noConversion"/>
  </si>
  <si>
    <t>地瓜.決明子.水果</t>
    <phoneticPr fontId="37" type="noConversion"/>
  </si>
  <si>
    <t>洋芋排骨湯</t>
    <phoneticPr fontId="37" type="noConversion"/>
  </si>
  <si>
    <t>麻油雞肉蛋拌麵線</t>
    <phoneticPr fontId="37" type="noConversion"/>
  </si>
  <si>
    <t>麵線.雞柳.蛋高麗菜</t>
    <phoneticPr fontId="37" type="noConversion"/>
  </si>
  <si>
    <t>南瓜濃湯</t>
    <phoneticPr fontId="37" type="noConversion"/>
  </si>
  <si>
    <t>桂圓紫米甜湯</t>
    <phoneticPr fontId="37" type="noConversion"/>
  </si>
  <si>
    <t>南瓜洋蔥洋芋濃湯粉.水果</t>
    <phoneticPr fontId="37" type="noConversion"/>
  </si>
  <si>
    <t>洗選蛋.蕃茄.豆腐.水果</t>
    <phoneticPr fontId="37" type="noConversion"/>
  </si>
  <si>
    <t>桂圓.紫糯米.圓糯米.二砂.水果</t>
    <phoneticPr fontId="37" type="noConversion"/>
  </si>
  <si>
    <t>豆漿豆花</t>
    <phoneticPr fontId="37" type="noConversion"/>
  </si>
  <si>
    <t>豆花.豆漿.綠豆.二砂</t>
    <phoneticPr fontId="37" type="noConversion"/>
  </si>
  <si>
    <t>甜不辣.油豆腐蘿蔔.玉米.</t>
    <phoneticPr fontId="37" type="noConversion"/>
  </si>
  <si>
    <t>四喜甜粥</t>
    <phoneticPr fontId="37" type="noConversion"/>
  </si>
  <si>
    <t>紅豆.綠豆.小薏仁.燕麥.二砂</t>
    <phoneticPr fontId="37" type="noConversion"/>
  </si>
  <si>
    <t>玉米排骨湯</t>
    <phoneticPr fontId="37" type="noConversion"/>
  </si>
  <si>
    <t>玉米.排骨丁</t>
    <phoneticPr fontId="37" type="noConversion"/>
  </si>
  <si>
    <t>燒仙草</t>
    <phoneticPr fontId="37" type="noConversion"/>
  </si>
  <si>
    <t>芋頭.香菇.絞肉.芹菜水果</t>
    <phoneticPr fontId="37" type="noConversion"/>
  </si>
  <si>
    <t>魷魚羹麵</t>
    <phoneticPr fontId="37" type="noConversion"/>
  </si>
  <si>
    <t>白油麵.魷魚羹大白菜筍絲</t>
    <phoneticPr fontId="37" type="noConversion"/>
  </si>
  <si>
    <t>水煎包+麥茶</t>
    <phoneticPr fontId="37" type="noConversion"/>
  </si>
  <si>
    <t>水煎包.麥茶.二砂</t>
    <phoneticPr fontId="37" type="noConversion"/>
  </si>
  <si>
    <t>玉米脆片.鮮奶</t>
    <phoneticPr fontId="37" type="noConversion"/>
  </si>
  <si>
    <t>玉米脆片+鮮奶</t>
    <phoneticPr fontId="37" type="noConversion"/>
  </si>
  <si>
    <t>香菇鹹湯圓</t>
    <phoneticPr fontId="37" type="noConversion"/>
  </si>
  <si>
    <t>湯圓.韭菜.絞肉.乾香菇蝦米</t>
    <phoneticPr fontId="37" type="noConversion"/>
  </si>
  <si>
    <t>台式炒板條</t>
    <phoneticPr fontId="37" type="noConversion"/>
  </si>
  <si>
    <t>板條.肉絲.洋蔥高麗菜香菇木耳</t>
    <phoneticPr fontId="37" type="noConversion"/>
  </si>
  <si>
    <t>魚片粥</t>
    <phoneticPr fontId="37" type="noConversion"/>
  </si>
  <si>
    <t>鯛魚片高麗菜玉米粒芹菜</t>
    <phoneticPr fontId="37" type="noConversion"/>
  </si>
  <si>
    <t>仙草原汁.綠豆粉圓二砂水果</t>
    <phoneticPr fontId="37" type="noConversion"/>
  </si>
  <si>
    <t>穀物燉奶</t>
    <phoneticPr fontId="37" type="noConversion"/>
  </si>
  <si>
    <t>小餐包(紅豆.奶酥)+薏仁米漿</t>
    <phoneticPr fontId="37" type="noConversion"/>
  </si>
  <si>
    <t>芝麻包+桂圓紅棗湯</t>
    <phoneticPr fontId="37" type="noConversion"/>
  </si>
  <si>
    <t>芝麻包.桂圓紅棗二砂</t>
    <phoneticPr fontId="37" type="noConversion"/>
  </si>
  <si>
    <t>銀絲卷+優酪乳</t>
    <phoneticPr fontId="37" type="noConversion"/>
  </si>
  <si>
    <t>銀絲卷.優酪乳</t>
    <phoneticPr fontId="37" type="noConversion"/>
  </si>
  <si>
    <t>玉米蛋花湯餃</t>
    <phoneticPr fontId="37" type="noConversion"/>
  </si>
  <si>
    <t>水餃.玉米粒.洗選蛋</t>
    <phoneticPr fontId="37" type="noConversion"/>
  </si>
  <si>
    <t>有機黑葉白菜</t>
    <phoneticPr fontId="37" type="noConversion"/>
  </si>
  <si>
    <t>有機味美菜</t>
    <phoneticPr fontId="8" type="noConversion"/>
  </si>
  <si>
    <t>有機青松菜</t>
    <phoneticPr fontId="8" type="noConversion"/>
  </si>
  <si>
    <t>有機荷葉白菜</t>
    <phoneticPr fontId="37" type="noConversion"/>
  </si>
  <si>
    <t>有機高原奶油白菜</t>
    <phoneticPr fontId="8" type="noConversion"/>
  </si>
  <si>
    <t>有機青油菜</t>
    <phoneticPr fontId="8" type="noConversion"/>
  </si>
  <si>
    <t>有機小松菜</t>
    <phoneticPr fontId="37" type="noConversion"/>
  </si>
  <si>
    <t>有機蜜雪兒白菜</t>
    <phoneticPr fontId="8" type="noConversion"/>
  </si>
  <si>
    <t>有機青油菜</t>
    <phoneticPr fontId="37" type="noConversion"/>
  </si>
  <si>
    <t>有機小白菜</t>
    <phoneticPr fontId="8" type="noConversion"/>
  </si>
  <si>
    <t>有機黑葉白菜</t>
    <phoneticPr fontId="8" type="noConversion"/>
  </si>
  <si>
    <t>有機高原奶油白菜</t>
    <phoneticPr fontId="37" type="noConversion"/>
  </si>
  <si>
    <t>高麗菜</t>
    <phoneticPr fontId="8" type="noConversion"/>
  </si>
  <si>
    <t>韭菜豆芽</t>
    <phoneticPr fontId="8" type="noConversion"/>
  </si>
  <si>
    <t>產履油菜</t>
    <phoneticPr fontId="37" type="noConversion"/>
  </si>
  <si>
    <t>產履蚵白菜</t>
    <phoneticPr fontId="37" type="noConversion"/>
  </si>
  <si>
    <t>菠菜</t>
    <phoneticPr fontId="8" type="noConversion"/>
  </si>
  <si>
    <t>產履青江菜</t>
    <phoneticPr fontId="37" type="noConversion"/>
  </si>
  <si>
    <t>蔥花玉米炒蛋</t>
    <phoneticPr fontId="8" type="noConversion"/>
  </si>
  <si>
    <t>洗選蛋.玉米粒.青蔥</t>
    <phoneticPr fontId="8" type="noConversion"/>
  </si>
  <si>
    <t>滷雞翅</t>
    <phoneticPr fontId="8" type="noConversion"/>
  </si>
  <si>
    <t>雞翅.薑片</t>
    <phoneticPr fontId="8" type="noConversion"/>
  </si>
  <si>
    <t>綠豆湯</t>
    <phoneticPr fontId="8" type="noConversion"/>
  </si>
  <si>
    <t>綠豆二砂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</si>
</sst>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8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0"/>
      <color indexed="8"/>
      <name val="Arial"/>
      <family val="2"/>
    </font>
    <font>
      <sz val="12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Arial"/>
      <family val="2"/>
    </font>
    <font>
      <b/>
      <sz val="10"/>
      <name val="細明體"/>
      <family val="3"/>
      <charset val="136"/>
    </font>
    <font>
      <b/>
      <sz val="10"/>
      <color indexed="8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0" fillId="0" borderId="0" applyNumberFormat="0" applyBorder="0" applyProtection="0">
      <alignment horizontal="center" vertical="center"/>
    </xf>
    <xf numFmtId="0" fontId="20" fillId="0" borderId="0" applyNumberFormat="0" applyBorder="0" applyProtection="0">
      <alignment horizontal="center" vertical="center" textRotation="90"/>
    </xf>
    <xf numFmtId="0" fontId="21" fillId="0" borderId="0" applyNumberFormat="0" applyBorder="0" applyProtection="0">
      <alignment vertical="center"/>
    </xf>
    <xf numFmtId="179" fontId="21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2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3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  <xf numFmtId="0" fontId="3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 applyBorder="0" applyProtection="0">
      <alignment vertical="center"/>
    </xf>
  </cellStyleXfs>
  <cellXfs count="371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5" fillId="2" borderId="0" xfId="2" applyFont="1" applyFill="1" applyAlignment="1">
      <alignment vertical="center" shrinkToFit="1"/>
    </xf>
    <xf numFmtId="178" fontId="16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8" fillId="2" borderId="0" xfId="2" applyFont="1" applyFill="1" applyAlignment="1">
      <alignment vertical="center"/>
    </xf>
    <xf numFmtId="178" fontId="18" fillId="2" borderId="0" xfId="2" applyNumberFormat="1" applyFont="1" applyFill="1" applyAlignment="1">
      <alignment vertical="center"/>
    </xf>
    <xf numFmtId="0" fontId="5" fillId="0" borderId="23" xfId="1" applyFont="1" applyFill="1" applyBorder="1" applyAlignment="1" applyProtection="1">
      <alignment horizontal="center" vertical="center" shrinkToFit="1"/>
    </xf>
    <xf numFmtId="0" fontId="5" fillId="0" borderId="24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0" fontId="28" fillId="0" borderId="18" xfId="1" applyFont="1" applyFill="1" applyBorder="1" applyAlignment="1">
      <alignment horizontal="center" vertical="center" wrapText="1"/>
    </xf>
    <xf numFmtId="0" fontId="28" fillId="0" borderId="19" xfId="1" applyFont="1" applyFill="1" applyBorder="1" applyAlignment="1">
      <alignment horizontal="center" vertical="center" wrapTex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8" fillId="0" borderId="0" xfId="19" applyFont="1" applyAlignment="1">
      <alignment horizontal="left" vertical="center"/>
    </xf>
    <xf numFmtId="0" fontId="18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7" fillId="0" borderId="0" xfId="34" applyFont="1" applyFill="1" applyAlignment="1">
      <alignment vertical="center" wrapText="1" shrinkToFit="1"/>
    </xf>
    <xf numFmtId="0" fontId="17" fillId="0" borderId="0" xfId="19" applyFont="1" applyFill="1" applyAlignment="1">
      <alignment horizontal="center" vertical="center" wrapText="1" shrinkToFit="1"/>
    </xf>
    <xf numFmtId="0" fontId="17" fillId="0" borderId="0" xfId="19" applyFont="1" applyFill="1" applyAlignment="1">
      <alignment vertical="center" wrapText="1" shrinkToFit="1"/>
    </xf>
    <xf numFmtId="178" fontId="17" fillId="0" borderId="0" xfId="34" applyNumberFormat="1" applyFont="1" applyFill="1" applyBorder="1" applyAlignment="1">
      <alignment vertical="center" wrapText="1" shrinkToFit="1"/>
    </xf>
    <xf numFmtId="0" fontId="18" fillId="0" borderId="0" xfId="19" applyFont="1" applyAlignment="1">
      <alignment vertical="center" wrapText="1" shrinkToFit="1"/>
    </xf>
    <xf numFmtId="0" fontId="18" fillId="0" borderId="0" xfId="19" applyFont="1" applyAlignment="1">
      <alignment horizontal="center" vertical="center" wrapText="1" shrinkToFit="1"/>
    </xf>
    <xf numFmtId="178" fontId="18" fillId="0" borderId="0" xfId="19" applyNumberFormat="1" applyFont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8" fillId="0" borderId="0" xfId="19" applyFont="1" applyAlignment="1">
      <alignment horizontal="left" vertical="center" wrapText="1" shrinkToFit="1"/>
    </xf>
    <xf numFmtId="0" fontId="17" fillId="0" borderId="0" xfId="34" applyFont="1" applyFill="1" applyAlignment="1">
      <alignment horizontal="left" vertical="center"/>
    </xf>
    <xf numFmtId="0" fontId="12" fillId="0" borderId="36" xfId="1" applyFont="1" applyFill="1" applyBorder="1" applyAlignment="1" applyProtection="1">
      <alignment horizontal="center" vertical="center" shrinkToFit="1"/>
    </xf>
    <xf numFmtId="0" fontId="31" fillId="0" borderId="32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4" fillId="0" borderId="35" xfId="1" applyFont="1" applyFill="1" applyBorder="1" applyAlignment="1" applyProtection="1">
      <alignment horizontal="center" vertical="center" shrinkToFit="1"/>
    </xf>
    <xf numFmtId="0" fontId="19" fillId="0" borderId="0" xfId="19" applyFont="1" applyAlignment="1">
      <alignment horizontal="right" vertical="center" wrapText="1" shrinkToFit="1"/>
    </xf>
    <xf numFmtId="0" fontId="19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15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4" fillId="0" borderId="0" xfId="1" applyFont="1" applyFill="1" applyBorder="1" applyAlignment="1" applyProtection="1">
      <alignment vertical="center" shrinkToFit="1"/>
    </xf>
    <xf numFmtId="0" fontId="24" fillId="3" borderId="0" xfId="1" applyFont="1" applyFill="1" applyBorder="1" applyAlignment="1" applyProtection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24" fillId="4" borderId="0" xfId="20" applyFont="1" applyFill="1" applyBorder="1" applyAlignment="1">
      <alignment vertical="center" shrinkToFit="1"/>
    </xf>
    <xf numFmtId="0" fontId="25" fillId="4" borderId="0" xfId="1" applyFont="1" applyFill="1" applyBorder="1" applyAlignment="1" applyProtection="1">
      <alignment vertical="center" shrinkToFit="1"/>
    </xf>
    <xf numFmtId="0" fontId="24" fillId="4" borderId="0" xfId="1" applyFont="1" applyFill="1" applyBorder="1" applyAlignment="1" applyProtection="1">
      <alignment vertical="center" shrinkToFit="1"/>
    </xf>
    <xf numFmtId="0" fontId="26" fillId="5" borderId="0" xfId="20" applyFont="1" applyFill="1" applyBorder="1" applyAlignment="1">
      <alignment vertical="center" shrinkToFit="1"/>
    </xf>
    <xf numFmtId="0" fontId="25" fillId="5" borderId="0" xfId="20" applyFont="1" applyFill="1" applyBorder="1" applyAlignment="1">
      <alignment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0" xfId="20" applyFont="1" applyFill="1" applyAlignment="1">
      <alignment vertical="center" shrinkToFit="1"/>
    </xf>
    <xf numFmtId="0" fontId="6" fillId="0" borderId="24" xfId="1" applyFont="1" applyFill="1" applyBorder="1" applyAlignment="1" applyProtection="1">
      <alignment horizontal="center" vertical="center" shrinkToFit="1"/>
    </xf>
    <xf numFmtId="0" fontId="6" fillId="0" borderId="25" xfId="1" applyFont="1" applyFill="1" applyBorder="1" applyAlignment="1" applyProtection="1">
      <alignment horizontal="center"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40" fillId="2" borderId="38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center" vertical="center" wrapText="1"/>
    </xf>
    <xf numFmtId="0" fontId="40" fillId="2" borderId="1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vertical="center" shrinkToFit="1"/>
    </xf>
    <xf numFmtId="0" fontId="26" fillId="2" borderId="0" xfId="1" applyFont="1" applyFill="1" applyBorder="1" applyAlignment="1" applyProtection="1">
      <alignment horizontal="center" vertical="center" shrinkToFit="1"/>
    </xf>
    <xf numFmtId="177" fontId="41" fillId="2" borderId="6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 shrinkToFit="1"/>
    </xf>
    <xf numFmtId="0" fontId="26" fillId="2" borderId="0" xfId="1" applyFont="1" applyFill="1" applyBorder="1" applyAlignment="1" applyProtection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26" fillId="2" borderId="0" xfId="1" applyFont="1" applyFill="1" applyBorder="1" applyAlignment="1">
      <alignment vertical="center" shrinkToFit="1"/>
    </xf>
    <xf numFmtId="177" fontId="41" fillId="2" borderId="15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shrinkToFit="1"/>
    </xf>
    <xf numFmtId="0" fontId="39" fillId="2" borderId="0" xfId="1" applyFont="1" applyFill="1" applyBorder="1" applyAlignment="1" applyProtection="1">
      <alignment vertical="center" shrinkToFit="1"/>
    </xf>
    <xf numFmtId="177" fontId="6" fillId="2" borderId="12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 applyProtection="1">
      <alignment vertical="center" shrinkToFit="1"/>
    </xf>
    <xf numFmtId="177" fontId="6" fillId="2" borderId="0" xfId="1" applyNumberFormat="1" applyFont="1" applyFill="1" applyBorder="1" applyAlignment="1" applyProtection="1">
      <alignment horizontal="left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7" fontId="41" fillId="2" borderId="42" xfId="1" applyNumberFormat="1" applyFont="1" applyFill="1" applyBorder="1" applyAlignment="1">
      <alignment horizontal="center" vertical="center" wrapText="1"/>
    </xf>
    <xf numFmtId="0" fontId="6" fillId="2" borderId="0" xfId="20" applyFont="1" applyFill="1" applyAlignment="1">
      <alignment vertical="center" shrinkToFit="1"/>
    </xf>
    <xf numFmtId="0" fontId="6" fillId="2" borderId="0" xfId="20" applyFont="1" applyFill="1" applyBorder="1" applyAlignment="1">
      <alignment vertical="center" shrinkToFit="1"/>
    </xf>
    <xf numFmtId="177" fontId="6" fillId="2" borderId="43" xfId="1" applyNumberFormat="1" applyFont="1" applyFill="1" applyBorder="1" applyAlignment="1">
      <alignment horizontal="center" vertical="center" wrapText="1"/>
    </xf>
    <xf numFmtId="0" fontId="6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wrapText="1"/>
    </xf>
    <xf numFmtId="0" fontId="6" fillId="2" borderId="3" xfId="20" applyNumberFormat="1" applyFont="1" applyFill="1" applyBorder="1" applyAlignment="1">
      <alignment horizontal="left" vertical="center" shrinkToFit="1"/>
    </xf>
    <xf numFmtId="0" fontId="6" fillId="0" borderId="9" xfId="42" applyFont="1" applyBorder="1" applyAlignment="1">
      <alignment horizontal="left" vertical="center" wrapText="1"/>
    </xf>
    <xf numFmtId="0" fontId="6" fillId="2" borderId="9" xfId="20" applyNumberFormat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/>
    </xf>
    <xf numFmtId="0" fontId="12" fillId="0" borderId="37" xfId="20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 shrinkToFit="1"/>
    </xf>
    <xf numFmtId="0" fontId="12" fillId="0" borderId="0" xfId="20" applyFont="1" applyFill="1" applyAlignment="1">
      <alignment horizontal="left" vertical="center" shrinkToFit="1"/>
    </xf>
    <xf numFmtId="0" fontId="26" fillId="0" borderId="0" xfId="20" applyFont="1" applyFill="1" applyAlignment="1">
      <alignment horizontal="left" vertical="center" shrinkToFit="1"/>
    </xf>
    <xf numFmtId="0" fontId="12" fillId="0" borderId="0" xfId="1" applyFont="1" applyFill="1">
      <alignment vertical="center"/>
    </xf>
    <xf numFmtId="178" fontId="12" fillId="0" borderId="0" xfId="1" applyNumberFormat="1" applyFont="1" applyFill="1" applyBorder="1">
      <alignment vertical="center"/>
    </xf>
    <xf numFmtId="0" fontId="5" fillId="0" borderId="0" xfId="20" applyFont="1" applyFill="1" applyAlignment="1">
      <alignment vertical="center"/>
    </xf>
    <xf numFmtId="0" fontId="9" fillId="0" borderId="0" xfId="20" applyFont="1" applyAlignment="1"/>
    <xf numFmtId="0" fontId="45" fillId="0" borderId="0" xfId="20" applyFont="1" applyAlignment="1">
      <alignment horizontal="left" vertical="center"/>
    </xf>
    <xf numFmtId="0" fontId="24" fillId="0" borderId="0" xfId="20" applyFont="1" applyAlignment="1">
      <alignment horizontal="left" vertical="center"/>
    </xf>
    <xf numFmtId="0" fontId="12" fillId="0" borderId="0" xfId="20" applyFont="1" applyFill="1" applyAlignment="1">
      <alignment horizontal="left" vertical="center"/>
    </xf>
    <xf numFmtId="0" fontId="45" fillId="0" borderId="0" xfId="20" applyFont="1" applyAlignment="1">
      <alignment vertical="center"/>
    </xf>
    <xf numFmtId="178" fontId="45" fillId="0" borderId="0" xfId="20" applyNumberFormat="1" applyFont="1" applyAlignment="1">
      <alignment vertical="center"/>
    </xf>
    <xf numFmtId="0" fontId="24" fillId="0" borderId="0" xfId="20" applyFont="1" applyAlignment="1">
      <alignment vertical="center" shrinkToFit="1"/>
    </xf>
    <xf numFmtId="0" fontId="45" fillId="0" borderId="0" xfId="20" applyFont="1" applyAlignment="1">
      <alignment horizontal="center" vertical="center"/>
    </xf>
    <xf numFmtId="0" fontId="24" fillId="0" borderId="0" xfId="20" applyFont="1" applyAlignment="1">
      <alignment vertical="center"/>
    </xf>
    <xf numFmtId="178" fontId="24" fillId="0" borderId="0" xfId="20" applyNumberFormat="1" applyFont="1" applyAlignment="1">
      <alignment vertical="center"/>
    </xf>
    <xf numFmtId="0" fontId="12" fillId="0" borderId="0" xfId="20" applyFont="1" applyFill="1" applyAlignment="1">
      <alignment horizontal="center" vertical="center"/>
    </xf>
    <xf numFmtId="0" fontId="6" fillId="2" borderId="0" xfId="1" quotePrefix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177" fontId="41" fillId="2" borderId="44" xfId="1" applyNumberFormat="1" applyFont="1" applyFill="1" applyBorder="1" applyAlignment="1">
      <alignment horizontal="center" vertical="center" wrapText="1"/>
    </xf>
    <xf numFmtId="0" fontId="24" fillId="0" borderId="0" xfId="20" applyFont="1" applyFill="1" applyBorder="1" applyAlignment="1">
      <alignment vertical="center" shrinkToFit="1"/>
    </xf>
    <xf numFmtId="0" fontId="25" fillId="0" borderId="0" xfId="20" applyFont="1" applyFill="1" applyBorder="1" applyAlignment="1">
      <alignment vertical="center" shrinkToFit="1"/>
    </xf>
    <xf numFmtId="0" fontId="24" fillId="2" borderId="14" xfId="1" applyFont="1" applyFill="1" applyBorder="1" applyAlignment="1" applyProtection="1">
      <alignment vertical="center" shrinkToFit="1"/>
    </xf>
    <xf numFmtId="0" fontId="6" fillId="0" borderId="23" xfId="1" applyFont="1" applyFill="1" applyBorder="1" applyAlignment="1" applyProtection="1">
      <alignment horizontal="center" vertical="center" shrinkToFit="1"/>
    </xf>
    <xf numFmtId="0" fontId="42" fillId="0" borderId="0" xfId="1" applyFont="1" applyFill="1" applyBorder="1" applyAlignment="1">
      <alignment horizontal="left" vertical="center" shrinkToFit="1"/>
    </xf>
    <xf numFmtId="0" fontId="43" fillId="0" borderId="0" xfId="1" applyFont="1" applyFill="1" applyBorder="1" applyAlignment="1">
      <alignment horizontal="left" vertical="center" shrinkToFit="1"/>
    </xf>
    <xf numFmtId="177" fontId="6" fillId="2" borderId="15" xfId="1" applyNumberFormat="1" applyFont="1" applyFill="1" applyBorder="1" applyAlignment="1">
      <alignment horizontal="center" vertical="center" wrapText="1"/>
    </xf>
    <xf numFmtId="0" fontId="25" fillId="2" borderId="7" xfId="1" applyFont="1" applyFill="1" applyBorder="1" applyAlignment="1" applyProtection="1">
      <alignment vertical="center" shrinkToFit="1"/>
    </xf>
    <xf numFmtId="0" fontId="26" fillId="2" borderId="16" xfId="1" applyFont="1" applyFill="1" applyBorder="1" applyAlignment="1" applyProtection="1">
      <alignment vertical="center" shrinkToFit="1"/>
    </xf>
    <xf numFmtId="0" fontId="6" fillId="2" borderId="7" xfId="1" applyFont="1" applyFill="1" applyBorder="1" applyAlignment="1" applyProtection="1">
      <alignment vertical="center" shrinkToFit="1"/>
    </xf>
    <xf numFmtId="177" fontId="6" fillId="2" borderId="13" xfId="1" applyNumberFormat="1" applyFont="1" applyFill="1" applyBorder="1" applyAlignment="1">
      <alignment horizontal="center" vertical="center" wrapText="1"/>
    </xf>
    <xf numFmtId="0" fontId="24" fillId="2" borderId="16" xfId="20" applyFont="1" applyFill="1" applyBorder="1" applyAlignment="1">
      <alignment vertical="center" shrinkToFit="1"/>
    </xf>
    <xf numFmtId="0" fontId="25" fillId="2" borderId="7" xfId="20" applyFont="1" applyFill="1" applyBorder="1" applyAlignment="1">
      <alignment vertical="center" shrinkToFit="1"/>
    </xf>
    <xf numFmtId="0" fontId="24" fillId="2" borderId="4" xfId="1" applyFont="1" applyFill="1" applyBorder="1" applyAlignment="1" applyProtection="1">
      <alignment vertical="center" shrinkToFit="1"/>
    </xf>
    <xf numFmtId="0" fontId="24" fillId="2" borderId="16" xfId="1" applyFont="1" applyFill="1" applyBorder="1" applyAlignment="1" applyProtection="1">
      <alignment vertical="center" shrinkToFit="1"/>
    </xf>
    <xf numFmtId="0" fontId="26" fillId="2" borderId="14" xfId="20" applyFont="1" applyFill="1" applyBorder="1" applyAlignment="1">
      <alignment vertical="center" shrinkToFit="1"/>
    </xf>
    <xf numFmtId="0" fontId="25" fillId="2" borderId="21" xfId="1" applyFont="1" applyFill="1" applyBorder="1" applyAlignment="1" applyProtection="1">
      <alignment vertical="center" shrinkToFit="1"/>
    </xf>
    <xf numFmtId="0" fontId="25" fillId="2" borderId="10" xfId="1" applyFont="1" applyFill="1" applyBorder="1" applyAlignment="1" applyProtection="1">
      <alignment vertical="center" shrinkToFit="1"/>
    </xf>
    <xf numFmtId="0" fontId="24" fillId="2" borderId="4" xfId="20" applyFont="1" applyFill="1" applyBorder="1" applyAlignment="1">
      <alignment vertical="center" shrinkToFit="1"/>
    </xf>
    <xf numFmtId="0" fontId="25" fillId="2" borderId="10" xfId="20" applyFont="1" applyFill="1" applyBorder="1" applyAlignment="1">
      <alignment vertical="center" shrinkToFit="1"/>
    </xf>
    <xf numFmtId="0" fontId="25" fillId="2" borderId="16" xfId="1" applyFont="1" applyFill="1" applyBorder="1" applyAlignment="1" applyProtection="1">
      <alignment vertical="center" shrinkToFit="1"/>
    </xf>
    <xf numFmtId="0" fontId="44" fillId="2" borderId="7" xfId="20" applyFont="1" applyFill="1" applyBorder="1" applyAlignment="1">
      <alignment vertical="center" shrinkToFit="1"/>
    </xf>
    <xf numFmtId="0" fontId="27" fillId="2" borderId="7" xfId="1" applyFont="1" applyFill="1" applyBorder="1" applyAlignment="1" applyProtection="1">
      <alignment vertical="center" shrinkToFit="1"/>
    </xf>
    <xf numFmtId="0" fontId="25" fillId="2" borderId="7" xfId="1" applyFont="1" applyFill="1" applyBorder="1" applyAlignment="1" applyProtection="1">
      <alignment horizontal="left" vertical="center" shrinkToFit="1"/>
    </xf>
    <xf numFmtId="0" fontId="26" fillId="2" borderId="14" xfId="1" applyFont="1" applyFill="1" applyBorder="1" applyAlignment="1" applyProtection="1">
      <alignment horizontal="left" vertical="center" shrinkToFit="1"/>
    </xf>
    <xf numFmtId="0" fontId="24" fillId="6" borderId="16" xfId="1" applyFont="1" applyFill="1" applyBorder="1" applyAlignment="1" applyProtection="1">
      <alignment vertical="center" shrinkToFit="1"/>
    </xf>
    <xf numFmtId="0" fontId="26" fillId="6" borderId="16" xfId="1" applyFont="1" applyFill="1" applyBorder="1" applyAlignment="1" applyProtection="1">
      <alignment vertical="center" shrinkToFit="1"/>
    </xf>
    <xf numFmtId="0" fontId="25" fillId="6" borderId="7" xfId="1" applyFont="1" applyFill="1" applyBorder="1" applyAlignment="1" applyProtection="1">
      <alignment vertical="center" shrinkToFit="1"/>
    </xf>
    <xf numFmtId="177" fontId="6" fillId="4" borderId="42" xfId="1" applyNumberFormat="1" applyFont="1" applyFill="1" applyBorder="1" applyAlignment="1" applyProtection="1">
      <alignment horizontal="center" vertical="center" shrinkToFit="1"/>
    </xf>
    <xf numFmtId="0" fontId="24" fillId="4" borderId="16" xfId="1" applyFont="1" applyFill="1" applyBorder="1" applyAlignment="1" applyProtection="1">
      <alignment vertical="center" shrinkToFit="1"/>
    </xf>
    <xf numFmtId="0" fontId="26" fillId="4" borderId="16" xfId="1" applyFont="1" applyFill="1" applyBorder="1" applyAlignment="1" applyProtection="1">
      <alignment vertical="center" shrinkToFit="1"/>
    </xf>
    <xf numFmtId="177" fontId="6" fillId="4" borderId="43" xfId="1" applyNumberFormat="1" applyFont="1" applyFill="1" applyBorder="1" applyAlignment="1" applyProtection="1">
      <alignment horizontal="center" vertical="center" shrinkToFit="1"/>
    </xf>
    <xf numFmtId="0" fontId="25" fillId="4" borderId="7" xfId="1" applyFont="1" applyFill="1" applyBorder="1" applyAlignment="1" applyProtection="1">
      <alignment vertical="center" shrinkToFit="1"/>
    </xf>
    <xf numFmtId="177" fontId="41" fillId="4" borderId="6" xfId="1" applyNumberFormat="1" applyFont="1" applyFill="1" applyBorder="1" applyAlignment="1">
      <alignment horizontal="center" vertical="center" wrapText="1"/>
    </xf>
    <xf numFmtId="0" fontId="24" fillId="4" borderId="4" xfId="1" applyFont="1" applyFill="1" applyBorder="1" applyAlignment="1" applyProtection="1">
      <alignment vertical="center" shrinkToFit="1"/>
    </xf>
    <xf numFmtId="177" fontId="6" fillId="4" borderId="8" xfId="1" applyNumberFormat="1" applyFont="1" applyFill="1" applyBorder="1" applyAlignment="1">
      <alignment horizontal="center" vertical="center" wrapText="1"/>
    </xf>
    <xf numFmtId="177" fontId="41" fillId="4" borderId="42" xfId="1" applyNumberFormat="1" applyFont="1" applyFill="1" applyBorder="1" applyAlignment="1">
      <alignment horizontal="center" vertical="center" wrapText="1"/>
    </xf>
    <xf numFmtId="177" fontId="6" fillId="4" borderId="43" xfId="1" applyNumberFormat="1" applyFont="1" applyFill="1" applyBorder="1" applyAlignment="1">
      <alignment horizontal="center" vertical="center" wrapText="1"/>
    </xf>
    <xf numFmtId="0" fontId="24" fillId="4" borderId="4" xfId="20" applyFont="1" applyFill="1" applyBorder="1" applyAlignment="1">
      <alignment vertical="center" shrinkToFit="1"/>
    </xf>
    <xf numFmtId="0" fontId="25" fillId="4" borderId="16" xfId="20" applyFont="1" applyFill="1" applyBorder="1" applyAlignment="1">
      <alignment vertical="center" shrinkToFit="1"/>
    </xf>
    <xf numFmtId="177" fontId="6" fillId="4" borderId="6" xfId="1" applyNumberFormat="1" applyFont="1" applyFill="1" applyBorder="1" applyAlignment="1">
      <alignment horizontal="center" vertical="center" wrapText="1"/>
    </xf>
    <xf numFmtId="0" fontId="26" fillId="4" borderId="28" xfId="1" applyFont="1" applyFill="1" applyBorder="1" applyAlignment="1" applyProtection="1">
      <alignment horizontal="center" vertical="center" shrinkToFit="1"/>
    </xf>
    <xf numFmtId="0" fontId="25" fillId="6" borderId="16" xfId="1" applyFont="1" applyFill="1" applyBorder="1" applyAlignment="1" applyProtection="1">
      <alignment vertical="center" shrinkToFit="1"/>
    </xf>
    <xf numFmtId="0" fontId="24" fillId="6" borderId="4" xfId="1" applyFont="1" applyFill="1" applyBorder="1" applyAlignment="1" applyProtection="1">
      <alignment vertical="center" shrinkToFit="1"/>
    </xf>
    <xf numFmtId="0" fontId="24" fillId="4" borderId="44" xfId="1" applyFont="1" applyFill="1" applyBorder="1" applyAlignment="1" applyProtection="1">
      <alignment vertical="center" shrinkToFit="1"/>
    </xf>
    <xf numFmtId="0" fontId="25" fillId="4" borderId="44" xfId="1" applyFont="1" applyFill="1" applyBorder="1" applyAlignment="1" applyProtection="1">
      <alignment vertical="center" shrinkToFit="1"/>
    </xf>
    <xf numFmtId="0" fontId="3" fillId="2" borderId="44" xfId="2" applyFont="1" applyFill="1" applyBorder="1" applyAlignment="1">
      <alignment vertical="center" shrinkToFit="1"/>
    </xf>
    <xf numFmtId="0" fontId="10" fillId="2" borderId="44" xfId="2" applyFont="1" applyFill="1" applyBorder="1" applyAlignment="1">
      <alignment vertical="center" shrinkToFit="1"/>
    </xf>
    <xf numFmtId="0" fontId="24" fillId="6" borderId="44" xfId="20" applyFont="1" applyFill="1" applyBorder="1" applyAlignment="1">
      <alignment vertical="center" shrinkToFit="1"/>
    </xf>
    <xf numFmtId="0" fontId="25" fillId="6" borderId="44" xfId="1" applyFont="1" applyFill="1" applyBorder="1" applyAlignment="1" applyProtection="1">
      <alignment vertical="center" shrinkToFit="1"/>
    </xf>
    <xf numFmtId="0" fontId="25" fillId="4" borderId="16" xfId="1" applyFont="1" applyFill="1" applyBorder="1" applyAlignment="1" applyProtection="1">
      <alignment vertical="center" shrinkToFit="1"/>
    </xf>
    <xf numFmtId="177" fontId="6" fillId="2" borderId="6" xfId="1" applyNumberFormat="1" applyFont="1" applyFill="1" applyBorder="1" applyAlignment="1">
      <alignment horizontal="center" vertical="center" wrapText="1"/>
    </xf>
    <xf numFmtId="0" fontId="26" fillId="2" borderId="4" xfId="1" applyFont="1" applyFill="1" applyBorder="1" applyAlignment="1" applyProtection="1">
      <alignment horizontal="left" vertical="center" shrinkToFit="1"/>
    </xf>
    <xf numFmtId="0" fontId="25" fillId="2" borderId="4" xfId="1" applyFont="1" applyFill="1" applyBorder="1" applyAlignment="1" applyProtection="1">
      <alignment vertical="center" shrinkToFit="1"/>
    </xf>
    <xf numFmtId="0" fontId="24" fillId="6" borderId="4" xfId="20" applyFont="1" applyFill="1" applyBorder="1" applyAlignment="1">
      <alignment vertical="center" shrinkToFit="1"/>
    </xf>
    <xf numFmtId="0" fontId="26" fillId="4" borderId="17" xfId="1" applyFont="1" applyFill="1" applyBorder="1" applyAlignment="1" applyProtection="1">
      <alignment horizontal="center" vertical="center" shrinkToFit="1"/>
    </xf>
    <xf numFmtId="0" fontId="26" fillId="2" borderId="48" xfId="1" applyFont="1" applyFill="1" applyBorder="1" applyAlignment="1" applyProtection="1">
      <alignment vertical="center" shrinkToFit="1"/>
    </xf>
    <xf numFmtId="0" fontId="7" fillId="2" borderId="49" xfId="1" applyFont="1" applyFill="1" applyBorder="1" applyAlignment="1" applyProtection="1">
      <alignment vertical="center" shrinkToFit="1"/>
    </xf>
    <xf numFmtId="177" fontId="41" fillId="2" borderId="13" xfId="1" applyNumberFormat="1" applyFont="1" applyFill="1" applyBorder="1" applyAlignment="1">
      <alignment horizontal="center" vertical="center" wrapText="1"/>
    </xf>
    <xf numFmtId="0" fontId="25" fillId="2" borderId="50" xfId="1" applyFont="1" applyFill="1" applyBorder="1" applyAlignment="1" applyProtection="1">
      <alignment vertical="center" shrinkToFit="1"/>
    </xf>
    <xf numFmtId="0" fontId="26" fillId="2" borderId="16" xfId="1" applyFont="1" applyFill="1" applyBorder="1" applyAlignment="1" applyProtection="1">
      <alignment horizontal="left" vertical="center" shrinkToFit="1"/>
    </xf>
    <xf numFmtId="0" fontId="26" fillId="2" borderId="14" xfId="1" applyFont="1" applyFill="1" applyBorder="1" applyAlignment="1" applyProtection="1">
      <alignment vertical="center" shrinkToFit="1"/>
    </xf>
    <xf numFmtId="0" fontId="24" fillId="2" borderId="14" xfId="20" applyFont="1" applyFill="1" applyBorder="1" applyAlignment="1">
      <alignment vertical="center" shrinkToFit="1"/>
    </xf>
    <xf numFmtId="0" fontId="25" fillId="2" borderId="16" xfId="1" applyFont="1" applyFill="1" applyBorder="1" applyAlignment="1" applyProtection="1">
      <alignment horizontal="left" vertical="center" shrinkToFit="1"/>
    </xf>
    <xf numFmtId="0" fontId="42" fillId="2" borderId="14" xfId="1" applyFont="1" applyFill="1" applyBorder="1" applyAlignment="1">
      <alignment horizontal="left" vertical="center" shrinkToFit="1"/>
    </xf>
    <xf numFmtId="0" fontId="43" fillId="2" borderId="7" xfId="1" applyFont="1" applyFill="1" applyBorder="1" applyAlignment="1">
      <alignment horizontal="left" vertical="center" shrinkToFit="1"/>
    </xf>
    <xf numFmtId="0" fontId="39" fillId="2" borderId="41" xfId="1" applyFont="1" applyFill="1" applyBorder="1" applyAlignment="1">
      <alignment horizontal="left" vertical="center" shrinkToFit="1"/>
    </xf>
    <xf numFmtId="0" fontId="43" fillId="2" borderId="21" xfId="1" applyFont="1" applyFill="1" applyBorder="1" applyAlignment="1">
      <alignment horizontal="left" vertical="center" shrinkToFit="1"/>
    </xf>
    <xf numFmtId="0" fontId="42" fillId="2" borderId="4" xfId="1" applyFont="1" applyFill="1" applyBorder="1" applyAlignment="1">
      <alignment horizontal="left" vertical="center" shrinkToFit="1"/>
    </xf>
    <xf numFmtId="0" fontId="43" fillId="2" borderId="16" xfId="1" applyFont="1" applyFill="1" applyBorder="1" applyAlignment="1">
      <alignment horizontal="left" vertical="center" shrinkToFit="1"/>
    </xf>
    <xf numFmtId="0" fontId="39" fillId="2" borderId="16" xfId="1" applyFont="1" applyFill="1" applyBorder="1" applyAlignment="1">
      <alignment horizontal="left" vertical="center" shrinkToFit="1"/>
    </xf>
    <xf numFmtId="0" fontId="42" fillId="2" borderId="47" xfId="1" applyFont="1" applyFill="1" applyBorder="1" applyAlignment="1">
      <alignment horizontal="left" vertical="center" shrinkToFit="1"/>
    </xf>
    <xf numFmtId="0" fontId="43" fillId="2" borderId="10" xfId="1" applyFont="1" applyFill="1" applyBorder="1" applyAlignment="1">
      <alignment horizontal="left" vertical="center" shrinkToFit="1"/>
    </xf>
    <xf numFmtId="0" fontId="42" fillId="2" borderId="51" xfId="1" applyFont="1" applyFill="1" applyBorder="1" applyAlignment="1">
      <alignment horizontal="left" vertical="center" shrinkToFit="1"/>
    </xf>
    <xf numFmtId="0" fontId="39" fillId="2" borderId="4" xfId="1" applyFont="1" applyFill="1" applyBorder="1" applyAlignment="1">
      <alignment horizontal="left" vertical="center" shrinkToFit="1"/>
    </xf>
    <xf numFmtId="0" fontId="6" fillId="2" borderId="7" xfId="1" applyFont="1" applyFill="1" applyBorder="1" applyAlignment="1">
      <alignment horizontal="left" vertical="center" shrinkToFit="1"/>
    </xf>
    <xf numFmtId="0" fontId="42" fillId="2" borderId="16" xfId="1" applyFont="1" applyFill="1" applyBorder="1" applyAlignment="1">
      <alignment horizontal="left" vertical="center" shrinkToFit="1"/>
    </xf>
    <xf numFmtId="0" fontId="7" fillId="2" borderId="7" xfId="1" applyFont="1" applyFill="1" applyBorder="1" applyAlignment="1">
      <alignment horizontal="left" vertical="center" shrinkToFit="1"/>
    </xf>
    <xf numFmtId="0" fontId="26" fillId="2" borderId="4" xfId="1" applyFont="1" applyFill="1" applyBorder="1" applyAlignment="1">
      <alignment horizontal="left" vertical="center" shrinkToFit="1"/>
    </xf>
    <xf numFmtId="0" fontId="6" fillId="2" borderId="10" xfId="1" applyFont="1" applyFill="1" applyBorder="1" applyAlignment="1">
      <alignment horizontal="left" vertical="center" shrinkToFit="1"/>
    </xf>
    <xf numFmtId="0" fontId="26" fillId="2" borderId="14" xfId="1" applyFont="1" applyFill="1" applyBorder="1" applyAlignment="1">
      <alignment vertical="center" shrinkToFit="1"/>
    </xf>
    <xf numFmtId="0" fontId="6" fillId="2" borderId="7" xfId="1" applyFont="1" applyFill="1" applyBorder="1" applyAlignment="1">
      <alignment vertical="center" shrinkToFit="1"/>
    </xf>
    <xf numFmtId="0" fontId="42" fillId="2" borderId="52" xfId="1" applyFont="1" applyFill="1" applyBorder="1" applyAlignment="1">
      <alignment horizontal="left" vertical="center" shrinkToFit="1"/>
    </xf>
    <xf numFmtId="0" fontId="43" fillId="2" borderId="53" xfId="1" applyFont="1" applyFill="1" applyBorder="1" applyAlignment="1">
      <alignment horizontal="left" vertical="center" shrinkToFit="1"/>
    </xf>
    <xf numFmtId="0" fontId="42" fillId="2" borderId="54" xfId="1" applyFont="1" applyFill="1" applyBorder="1" applyAlignment="1">
      <alignment horizontal="left" vertical="center" shrinkToFit="1"/>
    </xf>
    <xf numFmtId="0" fontId="39" fillId="2" borderId="54" xfId="1" applyFont="1" applyFill="1" applyBorder="1" applyAlignment="1">
      <alignment horizontal="left" vertical="center" shrinkToFit="1"/>
    </xf>
    <xf numFmtId="0" fontId="43" fillId="2" borderId="55" xfId="1" applyFont="1" applyFill="1" applyBorder="1" applyAlignment="1">
      <alignment horizontal="left" vertical="center" shrinkToFit="1"/>
    </xf>
    <xf numFmtId="0" fontId="39" fillId="2" borderId="52" xfId="1" applyFont="1" applyFill="1" applyBorder="1" applyAlignment="1">
      <alignment horizontal="left" vertical="center" shrinkToFit="1"/>
    </xf>
    <xf numFmtId="0" fontId="7" fillId="2" borderId="53" xfId="1" applyFont="1" applyFill="1" applyBorder="1" applyAlignment="1">
      <alignment horizontal="left" vertical="center" shrinkToFit="1"/>
    </xf>
    <xf numFmtId="0" fontId="39" fillId="2" borderId="55" xfId="1" applyFont="1" applyFill="1" applyBorder="1" applyAlignment="1">
      <alignment horizontal="left" vertical="center" shrinkToFit="1"/>
    </xf>
    <xf numFmtId="0" fontId="43" fillId="2" borderId="56" xfId="1" applyFont="1" applyFill="1" applyBorder="1" applyAlignment="1">
      <alignment horizontal="left" vertical="center" shrinkToFit="1"/>
    </xf>
    <xf numFmtId="0" fontId="6" fillId="2" borderId="53" xfId="1" applyFont="1" applyFill="1" applyBorder="1" applyAlignment="1">
      <alignment horizontal="left" vertical="center" shrinkToFit="1"/>
    </xf>
    <xf numFmtId="0" fontId="42" fillId="2" borderId="30" xfId="1" applyFont="1" applyFill="1" applyBorder="1" applyAlignment="1">
      <alignment horizontal="left" vertical="center" shrinkToFit="1"/>
    </xf>
    <xf numFmtId="0" fontId="42" fillId="2" borderId="55" xfId="1" applyFont="1" applyFill="1" applyBorder="1" applyAlignment="1">
      <alignment horizontal="left" vertical="center" shrinkToFit="1"/>
    </xf>
    <xf numFmtId="0" fontId="6" fillId="2" borderId="29" xfId="1" applyFont="1" applyFill="1" applyBorder="1" applyAlignment="1">
      <alignment horizontal="left" vertical="center" shrinkToFit="1"/>
    </xf>
    <xf numFmtId="0" fontId="43" fillId="2" borderId="29" xfId="1" applyFont="1" applyFill="1" applyBorder="1" applyAlignment="1">
      <alignment horizontal="left" vertical="center" shrinkToFit="1"/>
    </xf>
    <xf numFmtId="0" fontId="39" fillId="2" borderId="46" xfId="1" applyFont="1" applyFill="1" applyBorder="1" applyAlignment="1">
      <alignment horizontal="left" vertical="center" shrinkToFit="1"/>
    </xf>
    <xf numFmtId="0" fontId="43" fillId="2" borderId="46" xfId="1" applyFont="1" applyFill="1" applyBorder="1" applyAlignment="1">
      <alignment horizontal="left" vertical="center" shrinkToFit="1"/>
    </xf>
    <xf numFmtId="0" fontId="39" fillId="2" borderId="30" xfId="1" applyFont="1" applyFill="1" applyBorder="1" applyAlignment="1">
      <alignment horizontal="left" vertical="center" shrinkToFit="1"/>
    </xf>
    <xf numFmtId="0" fontId="26" fillId="2" borderId="30" xfId="1" applyFont="1" applyFill="1" applyBorder="1" applyAlignment="1">
      <alignment horizontal="left" vertical="center" shrinkToFit="1"/>
    </xf>
    <xf numFmtId="0" fontId="6" fillId="2" borderId="40" xfId="1" applyFont="1" applyFill="1" applyBorder="1" applyAlignment="1">
      <alignment horizontal="left" vertical="center" shrinkToFit="1"/>
    </xf>
    <xf numFmtId="0" fontId="6" fillId="2" borderId="55" xfId="1" applyFont="1" applyFill="1" applyBorder="1" applyAlignment="1">
      <alignment horizontal="left" vertical="center" shrinkToFit="1"/>
    </xf>
    <xf numFmtId="0" fontId="39" fillId="2" borderId="0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horizontal="left" vertical="center" shrinkToFit="1"/>
    </xf>
    <xf numFmtId="0" fontId="26" fillId="4" borderId="4" xfId="1" applyFont="1" applyFill="1" applyBorder="1" applyAlignment="1" applyProtection="1">
      <alignment horizontal="center" vertical="center" shrinkToFit="1"/>
    </xf>
    <xf numFmtId="0" fontId="26" fillId="4" borderId="7" xfId="1" applyFont="1" applyFill="1" applyBorder="1" applyAlignment="1" applyProtection="1">
      <alignment horizontal="center" vertical="center" shrinkToFit="1"/>
    </xf>
    <xf numFmtId="177" fontId="6" fillId="2" borderId="42" xfId="1" applyNumberFormat="1" applyFont="1" applyFill="1" applyBorder="1" applyAlignment="1" applyProtection="1">
      <alignment horizontal="center" vertical="center" shrinkToFit="1"/>
    </xf>
    <xf numFmtId="177" fontId="6" fillId="2" borderId="43" xfId="1" applyNumberFormat="1" applyFont="1" applyFill="1" applyBorder="1" applyAlignment="1" applyProtection="1">
      <alignment horizontal="center" vertical="center" shrinkToFit="1"/>
    </xf>
    <xf numFmtId="176" fontId="15" fillId="0" borderId="5" xfId="1" applyNumberFormat="1" applyFont="1" applyFill="1" applyBorder="1" applyAlignment="1">
      <alignment horizontal="center" vertical="center" wrapText="1"/>
    </xf>
    <xf numFmtId="176" fontId="15" fillId="0" borderId="11" xfId="1" applyNumberFormat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 applyProtection="1">
      <alignment horizontal="center" vertical="center" shrinkToFit="1"/>
    </xf>
    <xf numFmtId="0" fontId="24" fillId="2" borderId="7" xfId="1" applyFont="1" applyFill="1" applyBorder="1" applyAlignment="1" applyProtection="1">
      <alignment horizontal="center" vertical="center" shrinkToFit="1"/>
    </xf>
    <xf numFmtId="0" fontId="24" fillId="4" borderId="4" xfId="1" applyFont="1" applyFill="1" applyBorder="1" applyAlignment="1" applyProtection="1">
      <alignment horizontal="center" vertical="center" shrinkToFit="1"/>
    </xf>
    <xf numFmtId="0" fontId="24" fillId="4" borderId="7" xfId="1" applyFont="1" applyFill="1" applyBorder="1" applyAlignment="1" applyProtection="1">
      <alignment horizontal="center" vertical="center" shrinkToFit="1"/>
    </xf>
    <xf numFmtId="0" fontId="24" fillId="2" borderId="10" xfId="1" applyFont="1" applyFill="1" applyBorder="1" applyAlignment="1" applyProtection="1">
      <alignment horizontal="center" vertical="center" shrinkToFit="1"/>
    </xf>
    <xf numFmtId="0" fontId="24" fillId="2" borderId="4" xfId="20" applyFont="1" applyFill="1" applyBorder="1" applyAlignment="1">
      <alignment horizontal="center" vertical="center" shrinkToFit="1"/>
    </xf>
    <xf numFmtId="0" fontId="24" fillId="2" borderId="7" xfId="20" applyFont="1" applyFill="1" applyBorder="1" applyAlignment="1">
      <alignment horizontal="center" vertical="center" shrinkToFit="1"/>
    </xf>
    <xf numFmtId="0" fontId="24" fillId="4" borderId="4" xfId="20" applyFont="1" applyFill="1" applyBorder="1" applyAlignment="1">
      <alignment horizontal="center" vertical="center" shrinkToFit="1"/>
    </xf>
    <xf numFmtId="0" fontId="24" fillId="4" borderId="7" xfId="20" applyFont="1" applyFill="1" applyBorder="1" applyAlignment="1">
      <alignment horizontal="center" vertical="center" shrinkToFit="1"/>
    </xf>
    <xf numFmtId="0" fontId="24" fillId="2" borderId="10" xfId="20" applyFont="1" applyFill="1" applyBorder="1" applyAlignment="1">
      <alignment horizontal="center" vertical="center" shrinkToFit="1"/>
    </xf>
    <xf numFmtId="0" fontId="24" fillId="0" borderId="4" xfId="1" applyFont="1" applyBorder="1" applyAlignment="1" applyProtection="1">
      <alignment horizontal="center" vertical="center" shrinkToFit="1"/>
    </xf>
    <xf numFmtId="0" fontId="24" fillId="0" borderId="7" xfId="1" applyFont="1" applyBorder="1" applyAlignment="1" applyProtection="1">
      <alignment horizontal="center" vertical="center" shrinkToFit="1"/>
    </xf>
    <xf numFmtId="0" fontId="24" fillId="0" borderId="10" xfId="1" applyFont="1" applyBorder="1" applyAlignment="1" applyProtection="1">
      <alignment horizontal="center" vertical="center" shrinkToFit="1"/>
    </xf>
    <xf numFmtId="0" fontId="24" fillId="0" borderId="0" xfId="20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wrapText="1"/>
    </xf>
    <xf numFmtId="176" fontId="15" fillId="0" borderId="2" xfId="1" applyNumberFormat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76" fontId="15" fillId="0" borderId="17" xfId="1" applyNumberFormat="1" applyFont="1" applyFill="1" applyBorder="1" applyAlignment="1">
      <alignment horizontal="center" vertical="center" wrapText="1"/>
    </xf>
    <xf numFmtId="176" fontId="15" fillId="0" borderId="28" xfId="1" applyNumberFormat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 applyProtection="1">
      <alignment horizontal="center" vertical="center" shrinkToFi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24" fillId="4" borderId="0" xfId="1" applyFont="1" applyFill="1" applyBorder="1" applyAlignment="1" applyProtection="1">
      <alignment horizontal="center" vertical="center" shrinkToFit="1"/>
    </xf>
    <xf numFmtId="0" fontId="24" fillId="5" borderId="0" xfId="20" applyFont="1" applyFill="1" applyBorder="1" applyAlignment="1">
      <alignment horizontal="center" vertical="center" shrinkToFit="1"/>
    </xf>
    <xf numFmtId="0" fontId="26" fillId="2" borderId="3" xfId="15" applyFont="1" applyFill="1" applyBorder="1" applyAlignment="1">
      <alignment horizontal="center" vertical="center" shrinkToFi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 applyProtection="1">
      <alignment horizontal="center" vertical="center" shrinkToFit="1"/>
    </xf>
    <xf numFmtId="49" fontId="15" fillId="2" borderId="33" xfId="19" applyNumberFormat="1" applyFont="1" applyFill="1" applyBorder="1" applyAlignment="1">
      <alignment horizontal="center" vertical="center" shrinkToFit="1"/>
    </xf>
    <xf numFmtId="49" fontId="15" fillId="2" borderId="9" xfId="19" applyNumberFormat="1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shrinkToFit="1"/>
    </xf>
    <xf numFmtId="0" fontId="15" fillId="2" borderId="11" xfId="19" applyFont="1" applyFill="1" applyBorder="1" applyAlignment="1">
      <alignment horizontal="center" vertical="center" shrinkToFit="1"/>
    </xf>
    <xf numFmtId="49" fontId="15" fillId="2" borderId="20" xfId="19" applyNumberFormat="1" applyFont="1" applyFill="1" applyBorder="1" applyAlignment="1">
      <alignment horizontal="center" vertical="center" shrinkToFit="1"/>
    </xf>
    <xf numFmtId="49" fontId="15" fillId="2" borderId="3" xfId="19" applyNumberFormat="1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shrinkToFit="1"/>
    </xf>
    <xf numFmtId="0" fontId="15" fillId="2" borderId="5" xfId="19" applyFont="1" applyFill="1" applyBorder="1" applyAlignment="1">
      <alignment horizontal="center" vertical="center" shrinkToFit="1"/>
    </xf>
    <xf numFmtId="49" fontId="32" fillId="2" borderId="8" xfId="19" applyNumberFormat="1" applyFont="1" applyFill="1" applyBorder="1" applyAlignment="1">
      <alignment horizontal="center" vertical="center" shrinkToFit="1"/>
    </xf>
    <xf numFmtId="49" fontId="32" fillId="2" borderId="7" xfId="19" applyNumberFormat="1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25" fillId="2" borderId="7" xfId="15" applyFont="1" applyFill="1" applyBorder="1" applyAlignment="1">
      <alignment horizontal="center" vertical="center" shrinkToFit="1"/>
    </xf>
    <xf numFmtId="0" fontId="15" fillId="2" borderId="17" xfId="19" applyFont="1" applyFill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wrapText="1"/>
    </xf>
    <xf numFmtId="0" fontId="25" fillId="4" borderId="7" xfId="15" applyFont="1" applyFill="1" applyBorder="1" applyAlignment="1">
      <alignment horizontal="center" vertical="center" shrinkToFit="1"/>
    </xf>
    <xf numFmtId="0" fontId="25" fillId="2" borderId="10" xfId="15" applyFont="1" applyFill="1" applyBorder="1" applyAlignment="1">
      <alignment horizontal="center" vertical="center" shrinkToFit="1"/>
    </xf>
    <xf numFmtId="0" fontId="26" fillId="2" borderId="28" xfId="20" applyFont="1" applyFill="1" applyBorder="1" applyAlignment="1">
      <alignment horizontal="center" vertical="center" shrinkToFit="1"/>
    </xf>
    <xf numFmtId="0" fontId="26" fillId="2" borderId="17" xfId="20" applyFont="1" applyFill="1" applyBorder="1" applyAlignment="1">
      <alignment horizontal="center" vertical="center" shrinkToFit="1"/>
    </xf>
    <xf numFmtId="0" fontId="26" fillId="2" borderId="28" xfId="1" applyFont="1" applyFill="1" applyBorder="1" applyAlignment="1" applyProtection="1">
      <alignment horizontal="center" vertical="center" shrinkToFit="1"/>
    </xf>
    <xf numFmtId="0" fontId="26" fillId="2" borderId="39" xfId="1" applyFont="1" applyFill="1" applyBorder="1" applyAlignment="1" applyProtection="1">
      <alignment horizontal="center" vertical="center" shrinkToFit="1"/>
    </xf>
    <xf numFmtId="0" fontId="24" fillId="4" borderId="3" xfId="1" applyFont="1" applyFill="1" applyBorder="1" applyAlignment="1" applyProtection="1">
      <alignment horizontal="center" vertical="center" shrinkToFit="1"/>
    </xf>
    <xf numFmtId="0" fontId="25" fillId="4" borderId="3" xfId="15" applyFont="1" applyFill="1" applyBorder="1" applyAlignment="1">
      <alignment horizontal="center" vertical="center" shrinkToFit="1"/>
    </xf>
    <xf numFmtId="0" fontId="24" fillId="4" borderId="16" xfId="1" applyFont="1" applyFill="1" applyBorder="1" applyAlignment="1" applyProtection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4" fillId="2" borderId="14" xfId="20" applyFont="1" applyFill="1" applyBorder="1" applyAlignment="1">
      <alignment horizontal="center" vertical="center" shrinkToFit="1"/>
    </xf>
    <xf numFmtId="0" fontId="24" fillId="0" borderId="14" xfId="1" applyFont="1" applyBorder="1" applyAlignment="1" applyProtection="1">
      <alignment horizontal="center" vertical="center" shrinkToFit="1"/>
    </xf>
    <xf numFmtId="0" fontId="25" fillId="2" borderId="4" xfId="15" applyFont="1" applyFill="1" applyBorder="1" applyAlignment="1">
      <alignment horizontal="center" vertical="center" shrinkToFit="1"/>
    </xf>
    <xf numFmtId="0" fontId="24" fillId="2" borderId="16" xfId="1" applyFont="1" applyFill="1" applyBorder="1" applyAlignment="1" applyProtection="1">
      <alignment horizontal="center" vertical="center" shrinkToFit="1"/>
    </xf>
    <xf numFmtId="0" fontId="24" fillId="2" borderId="16" xfId="20" applyFont="1" applyFill="1" applyBorder="1" applyAlignment="1">
      <alignment horizontal="center" vertical="center" shrinkToFit="1"/>
    </xf>
    <xf numFmtId="0" fontId="24" fillId="0" borderId="9" xfId="1" applyFont="1" applyBorder="1" applyAlignment="1" applyProtection="1">
      <alignment horizontal="center" vertical="center" shrinkToFit="1"/>
    </xf>
    <xf numFmtId="0" fontId="26" fillId="2" borderId="7" xfId="1" applyFont="1" applyFill="1" applyBorder="1" applyAlignment="1" applyProtection="1">
      <alignment horizontal="center" vertical="center" shrinkToFit="1"/>
    </xf>
    <xf numFmtId="0" fontId="26" fillId="2" borderId="4" xfId="1" applyFont="1" applyFill="1" applyBorder="1" applyAlignment="1" applyProtection="1">
      <alignment horizontal="center" vertical="center" shrinkToFit="1"/>
    </xf>
    <xf numFmtId="0" fontId="25" fillId="2" borderId="3" xfId="15" applyFont="1" applyFill="1" applyBorder="1" applyAlignment="1">
      <alignment horizontal="center" vertical="center" shrinkToFit="1"/>
    </xf>
    <xf numFmtId="0" fontId="26" fillId="2" borderId="4" xfId="20" applyFont="1" applyFill="1" applyBorder="1" applyAlignment="1">
      <alignment horizontal="center" vertical="center" shrinkToFit="1"/>
    </xf>
    <xf numFmtId="0" fontId="26" fillId="2" borderId="7" xfId="20" applyFont="1" applyFill="1" applyBorder="1" applyAlignment="1">
      <alignment horizontal="center" vertical="center" shrinkToFit="1"/>
    </xf>
    <xf numFmtId="0" fontId="26" fillId="2" borderId="45" xfId="1" applyFont="1" applyFill="1" applyBorder="1" applyAlignment="1" applyProtection="1">
      <alignment horizontal="center" vertical="center" shrinkToFit="1"/>
    </xf>
    <xf numFmtId="0" fontId="26" fillId="2" borderId="17" xfId="1" applyFont="1" applyFill="1" applyBorder="1" applyAlignment="1" applyProtection="1">
      <alignment horizontal="center" vertical="center" shrinkToFit="1"/>
    </xf>
    <xf numFmtId="0" fontId="24" fillId="2" borderId="3" xfId="1" applyFont="1" applyFill="1" applyBorder="1" applyAlignment="1" applyProtection="1">
      <alignment horizontal="center" vertical="center" shrinkToFit="1"/>
    </xf>
    <xf numFmtId="0" fontId="26" fillId="2" borderId="3" xfId="1" applyFont="1" applyFill="1" applyBorder="1" applyAlignment="1" applyProtection="1">
      <alignment horizontal="center" vertical="center" shrinkToFit="1"/>
    </xf>
    <xf numFmtId="0" fontId="26" fillId="2" borderId="16" xfId="1" applyFont="1" applyFill="1" applyBorder="1" applyAlignment="1" applyProtection="1">
      <alignment horizontal="center" vertical="center" shrinkToFit="1"/>
    </xf>
    <xf numFmtId="0" fontId="26" fillId="2" borderId="4" xfId="44" applyFont="1" applyFill="1" applyBorder="1" applyAlignment="1" applyProtection="1">
      <alignment horizontal="center" vertical="center" shrinkToFit="1"/>
    </xf>
    <xf numFmtId="0" fontId="26" fillId="2" borderId="10" xfId="44" applyFont="1" applyFill="1" applyBorder="1" applyAlignment="1" applyProtection="1">
      <alignment horizontal="center" vertical="center" shrinkToFit="1"/>
    </xf>
    <xf numFmtId="0" fontId="26" fillId="2" borderId="9" xfId="1" applyFont="1" applyFill="1" applyBorder="1" applyAlignment="1" applyProtection="1">
      <alignment horizontal="center" vertical="center" shrinkToFit="1"/>
    </xf>
    <xf numFmtId="0" fontId="15" fillId="0" borderId="12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 applyProtection="1">
      <alignment horizontal="center" vertical="center" shrinkToFit="1"/>
    </xf>
    <xf numFmtId="0" fontId="15" fillId="0" borderId="13" xfId="1" applyFont="1" applyFill="1" applyBorder="1" applyAlignment="1">
      <alignment horizontal="center" vertical="center" wrapText="1"/>
    </xf>
    <xf numFmtId="0" fontId="26" fillId="2" borderId="16" xfId="20" applyFont="1" applyFill="1" applyBorder="1" applyAlignment="1">
      <alignment horizontal="center" vertical="center" shrinkToFit="1"/>
    </xf>
    <xf numFmtId="0" fontId="26" fillId="2" borderId="10" xfId="20" applyFont="1" applyFill="1" applyBorder="1" applyAlignment="1">
      <alignment horizontal="center" vertical="center" shrinkToFit="1"/>
    </xf>
    <xf numFmtId="0" fontId="26" fillId="4" borderId="4" xfId="20" applyFont="1" applyFill="1" applyBorder="1" applyAlignment="1">
      <alignment horizontal="center" vertical="center" shrinkToFit="1"/>
    </xf>
    <xf numFmtId="0" fontId="26" fillId="4" borderId="7" xfId="20" applyFont="1" applyFill="1" applyBorder="1" applyAlignment="1">
      <alignment horizontal="center" vertical="center" shrinkToFit="1"/>
    </xf>
    <xf numFmtId="0" fontId="26" fillId="2" borderId="34" xfId="20" applyFont="1" applyFill="1" applyBorder="1" applyAlignment="1">
      <alignment horizontal="center" vertical="center" shrinkToFit="1"/>
    </xf>
    <xf numFmtId="0" fontId="26" fillId="2" borderId="31" xfId="20" applyFont="1" applyFill="1" applyBorder="1" applyAlignment="1">
      <alignment horizontal="center" vertical="center" shrinkToFi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 wrapText="1"/>
    </xf>
    <xf numFmtId="0" fontId="15" fillId="0" borderId="46" xfId="1" applyFont="1" applyFill="1" applyBorder="1" applyAlignment="1">
      <alignment horizontal="center" vertical="center" wrapText="1"/>
    </xf>
    <xf numFmtId="0" fontId="46" fillId="3" borderId="37" xfId="34" applyFont="1" applyFill="1" applyBorder="1" applyAlignment="1">
      <alignment horizontal="left" vertical="center" wrapText="1" shrinkToFit="1"/>
    </xf>
    <xf numFmtId="0" fontId="47" fillId="7" borderId="0" xfId="19" applyFont="1" applyFill="1" applyAlignment="1">
      <alignment horizontal="left" vertical="center" wrapText="1" shrinkToFit="1"/>
    </xf>
    <xf numFmtId="0" fontId="47" fillId="6" borderId="0" xfId="19" applyFont="1" applyFill="1" applyAlignment="1">
      <alignment horizontal="left" vertical="center" wrapText="1" shrinkToFit="1"/>
    </xf>
    <xf numFmtId="0" fontId="47" fillId="8" borderId="0" xfId="19" applyFont="1" applyFill="1" applyAlignment="1">
      <alignment horizontal="left" vertical="center" wrapText="1" shrinkToFit="1"/>
    </xf>
    <xf numFmtId="0" fontId="24" fillId="3" borderId="0" xfId="1" applyFont="1" applyFill="1" applyBorder="1" applyAlignment="1" applyProtection="1">
      <alignment horizontal="center" vertical="center" shrinkToFit="1"/>
    </xf>
    <xf numFmtId="0" fontId="35" fillId="2" borderId="0" xfId="1" applyFont="1" applyFill="1" applyBorder="1" applyAlignment="1" applyProtection="1">
      <alignment horizontal="center" vertical="top" shrinkToFit="1"/>
    </xf>
    <xf numFmtId="0" fontId="26" fillId="0" borderId="1" xfId="1" applyFont="1" applyFill="1" applyBorder="1" applyAlignment="1" applyProtection="1">
      <alignment horizontal="left" vertical="center" shrinkToFit="1"/>
    </xf>
    <xf numFmtId="0" fontId="26" fillId="0" borderId="2" xfId="1" applyFont="1" applyFill="1" applyBorder="1" applyAlignment="1" applyProtection="1">
      <alignment horizontal="left" vertical="center" shrinkToFit="1"/>
    </xf>
    <xf numFmtId="0" fontId="26" fillId="0" borderId="9" xfId="1" applyFont="1" applyFill="1" applyBorder="1" applyAlignment="1" applyProtection="1">
      <alignment horizontal="left" vertical="center" shrinkToFit="1"/>
    </xf>
    <xf numFmtId="0" fontId="26" fillId="0" borderId="11" xfId="1" applyFont="1" applyFill="1" applyBorder="1" applyAlignment="1" applyProtection="1">
      <alignment horizontal="left" vertical="center" shrinkToFit="1"/>
    </xf>
    <xf numFmtId="0" fontId="5" fillId="0" borderId="25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 applyProtection="1">
      <alignment horizontal="center" vertical="center" shrinkToFit="1"/>
    </xf>
    <xf numFmtId="0" fontId="5" fillId="0" borderId="22" xfId="1" applyFont="1" applyFill="1" applyBorder="1" applyAlignment="1" applyProtection="1">
      <alignment horizontal="center" vertical="center" shrinkToFit="1"/>
    </xf>
    <xf numFmtId="0" fontId="26" fillId="4" borderId="28" xfId="20" applyFont="1" applyFill="1" applyBorder="1" applyAlignment="1">
      <alignment horizontal="center" vertical="center" shrinkToFit="1"/>
    </xf>
    <xf numFmtId="0" fontId="26" fillId="4" borderId="17" xfId="20" applyFont="1" applyFill="1" applyBorder="1" applyAlignment="1">
      <alignment horizontal="center" vertical="center" shrinkToFit="1"/>
    </xf>
    <xf numFmtId="0" fontId="39" fillId="2" borderId="54" xfId="1" applyFont="1" applyFill="1" applyBorder="1" applyAlignment="1">
      <alignment horizontal="left" vertical="center" shrinkToFit="1"/>
    </xf>
    <xf numFmtId="0" fontId="39" fillId="2" borderId="53" xfId="1" applyFont="1" applyFill="1" applyBorder="1" applyAlignment="1">
      <alignment horizontal="left" vertical="center" shrinkToFit="1"/>
    </xf>
    <xf numFmtId="0" fontId="26" fillId="2" borderId="10" xfId="1" applyFont="1" applyFill="1" applyBorder="1" applyAlignment="1" applyProtection="1">
      <alignment horizontal="center" vertical="center" shrinkToFit="1"/>
    </xf>
    <xf numFmtId="0" fontId="25" fillId="2" borderId="16" xfId="15" applyFont="1" applyFill="1" applyBorder="1" applyAlignment="1">
      <alignment horizontal="center" vertical="center" shrinkToFit="1"/>
    </xf>
    <xf numFmtId="0" fontId="39" fillId="0" borderId="0" xfId="1" applyFont="1" applyFill="1" applyBorder="1" applyAlignment="1" applyProtection="1">
      <alignment horizontal="center" vertical="top" shrinkToFit="1"/>
    </xf>
    <xf numFmtId="0" fontId="6" fillId="0" borderId="24" xfId="1" applyFont="1" applyFill="1" applyBorder="1" applyAlignment="1" applyProtection="1">
      <alignment horizontal="center" vertical="center" shrinkToFit="1"/>
    </xf>
    <xf numFmtId="0" fontId="26" fillId="2" borderId="7" xfId="15" applyFont="1" applyFill="1" applyBorder="1" applyAlignment="1">
      <alignment horizontal="center" vertical="center" shrinkToFit="1"/>
    </xf>
    <xf numFmtId="0" fontId="25" fillId="2" borderId="9" xfId="15" applyFont="1" applyFill="1" applyBorder="1" applyAlignment="1">
      <alignment horizontal="center" vertical="center" shrinkToFit="1"/>
    </xf>
    <xf numFmtId="0" fontId="30" fillId="2" borderId="32" xfId="20" applyFont="1" applyFill="1" applyBorder="1" applyAlignment="1">
      <alignment horizontal="left" vertical="center" wrapText="1"/>
    </xf>
    <xf numFmtId="0" fontId="30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6" fillId="2" borderId="33" xfId="20" applyFont="1" applyFill="1" applyBorder="1" applyAlignment="1">
      <alignment horizontal="left" vertical="center" wrapText="1"/>
    </xf>
    <xf numFmtId="0" fontId="44" fillId="0" borderId="9" xfId="42" applyFont="1" applyBorder="1" applyAlignment="1">
      <alignment horizontal="left" vertical="center" wrapText="1"/>
    </xf>
    <xf numFmtId="49" fontId="6" fillId="2" borderId="9" xfId="20" applyNumberFormat="1" applyFont="1" applyFill="1" applyBorder="1" applyAlignment="1">
      <alignment horizontal="left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0" xfId="20" applyFont="1" applyFill="1" applyBorder="1" applyAlignment="1">
      <alignment horizontal="left" vertical="center" wrapText="1"/>
    </xf>
    <xf numFmtId="0" fontId="44" fillId="0" borderId="3" xfId="42" applyFont="1" applyBorder="1" applyAlignment="1">
      <alignment horizontal="left" vertical="center" wrapText="1"/>
    </xf>
    <xf numFmtId="49" fontId="6" fillId="2" borderId="3" xfId="20" applyNumberFormat="1" applyFont="1" applyFill="1" applyBorder="1" applyAlignment="1">
      <alignment horizontal="left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0" fontId="26" fillId="2" borderId="14" xfId="20" applyFont="1" applyFill="1" applyBorder="1" applyAlignment="1">
      <alignment horizontal="center" vertical="center" shrinkToFit="1"/>
    </xf>
  </cellXfs>
  <cellStyles count="45">
    <cellStyle name="Heading" xfId="4" xr:uid="{00000000-0005-0000-0000-000000000000}"/>
    <cellStyle name="Heading1" xfId="5" xr:uid="{00000000-0005-0000-0000-000001000000}"/>
    <cellStyle name="Result" xfId="6" xr:uid="{00000000-0005-0000-0000-000002000000}"/>
    <cellStyle name="Result2" xfId="7" xr:uid="{00000000-0005-0000-0000-000003000000}"/>
    <cellStyle name="一般" xfId="0" builtinId="0"/>
    <cellStyle name="一般 2" xfId="8" xr:uid="{00000000-0005-0000-0000-000005000000}"/>
    <cellStyle name="一般 2 2" xfId="9" xr:uid="{00000000-0005-0000-0000-000006000000}"/>
    <cellStyle name="一般 2 2 2" xfId="18" xr:uid="{00000000-0005-0000-0000-000007000000}"/>
    <cellStyle name="一般 2 2 3" xfId="23" xr:uid="{00000000-0005-0000-0000-000008000000}"/>
    <cellStyle name="一般 2 2 4" xfId="31" xr:uid="{00000000-0005-0000-0000-000009000000}"/>
    <cellStyle name="一般 2 3" xfId="10" xr:uid="{00000000-0005-0000-0000-00000A000000}"/>
    <cellStyle name="一般 2 3 2" xfId="24" xr:uid="{00000000-0005-0000-0000-00000B000000}"/>
    <cellStyle name="一般 2 3 3" xfId="32" xr:uid="{00000000-0005-0000-0000-00000C000000}"/>
    <cellStyle name="一般 2 4" xfId="11" xr:uid="{00000000-0005-0000-0000-00000D000000}"/>
    <cellStyle name="一般 2 4 2" xfId="25" xr:uid="{00000000-0005-0000-0000-00000E000000}"/>
    <cellStyle name="一般 2 4 3" xfId="33" xr:uid="{00000000-0005-0000-0000-00000F000000}"/>
    <cellStyle name="一般 2 5" xfId="3" xr:uid="{00000000-0005-0000-0000-000010000000}"/>
    <cellStyle name="一般 2 5 2" xfId="1" xr:uid="{00000000-0005-0000-0000-000011000000}"/>
    <cellStyle name="一般 2 5 2 2" xfId="44" xr:uid="{00000000-0005-0000-0000-000012000000}"/>
    <cellStyle name="一般 2 5 3" xfId="26" xr:uid="{00000000-0005-0000-0000-000013000000}"/>
    <cellStyle name="一般 2 5 4" xfId="34" xr:uid="{00000000-0005-0000-0000-000014000000}"/>
    <cellStyle name="一般 2 6" xfId="22" xr:uid="{00000000-0005-0000-0000-000015000000}"/>
    <cellStyle name="一般 2 7" xfId="21" xr:uid="{00000000-0005-0000-0000-000016000000}"/>
    <cellStyle name="一般 2 8" xfId="42" xr:uid="{00000000-0005-0000-0000-000017000000}"/>
    <cellStyle name="一般 3" xfId="12" xr:uid="{00000000-0005-0000-0000-000018000000}"/>
    <cellStyle name="一般 3 2" xfId="27" xr:uid="{00000000-0005-0000-0000-000019000000}"/>
    <cellStyle name="一般 3 3" xfId="35" xr:uid="{00000000-0005-0000-0000-00001A000000}"/>
    <cellStyle name="一般 4" xfId="13" xr:uid="{00000000-0005-0000-0000-00001B000000}"/>
    <cellStyle name="一般 4 2" xfId="28" xr:uid="{00000000-0005-0000-0000-00001C000000}"/>
    <cellStyle name="一般 4 3" xfId="36" xr:uid="{00000000-0005-0000-0000-00001D000000}"/>
    <cellStyle name="一般 5" xfId="14" xr:uid="{00000000-0005-0000-0000-00001E000000}"/>
    <cellStyle name="一般 5 2" xfId="29" xr:uid="{00000000-0005-0000-0000-00001F000000}"/>
    <cellStyle name="一般 5 3" xfId="37" xr:uid="{00000000-0005-0000-0000-000020000000}"/>
    <cellStyle name="一般 6" xfId="2" xr:uid="{00000000-0005-0000-0000-000021000000}"/>
    <cellStyle name="一般 6 2" xfId="15" xr:uid="{00000000-0005-0000-0000-000022000000}"/>
    <cellStyle name="一般 6 2 2" xfId="20" xr:uid="{00000000-0005-0000-0000-000023000000}"/>
    <cellStyle name="一般 6 3" xfId="16" xr:uid="{00000000-0005-0000-0000-000024000000}"/>
    <cellStyle name="一般 6 4" xfId="30" xr:uid="{00000000-0005-0000-0000-000025000000}"/>
    <cellStyle name="一般 6 5" xfId="38" xr:uid="{00000000-0005-0000-0000-000026000000}"/>
    <cellStyle name="一般 7" xfId="17" xr:uid="{00000000-0005-0000-0000-000027000000}"/>
    <cellStyle name="一般 7 2" xfId="39" xr:uid="{00000000-0005-0000-0000-000028000000}"/>
    <cellStyle name="一般 71" xfId="40" xr:uid="{00000000-0005-0000-0000-000029000000}"/>
    <cellStyle name="一般 8" xfId="19" xr:uid="{00000000-0005-0000-0000-00002A000000}"/>
    <cellStyle name="千分位 2" xfId="41" xr:uid="{00000000-0005-0000-0000-00002B000000}"/>
    <cellStyle name="百分比 2" xfId="43" xr:uid="{00000000-0005-0000-0000-00002C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9.xml"/><Relationship Id="rId18" Type="http://schemas.openxmlformats.org/officeDocument/2006/relationships/image" Target="../media/image1.png"/><Relationship Id="rId26" Type="http://schemas.openxmlformats.org/officeDocument/2006/relationships/image" Target="../media/image1.png"/><Relationship Id="rId3" Type="http://schemas.openxmlformats.org/officeDocument/2006/relationships/customXml" Target="../ink/ink2.xml"/><Relationship Id="rId21" Type="http://schemas.openxmlformats.org/officeDocument/2006/relationships/customXml" Target="../ink/ink15.xml"/><Relationship Id="rId7" Type="http://schemas.openxmlformats.org/officeDocument/2006/relationships/customXml" Target="../ink/ink5.xml"/><Relationship Id="rId12" Type="http://schemas.openxmlformats.org/officeDocument/2006/relationships/image" Target="../media/image1.png"/><Relationship Id="rId17" Type="http://schemas.openxmlformats.org/officeDocument/2006/relationships/customXml" Target="../ink/ink12.xml"/><Relationship Id="rId25" Type="http://schemas.openxmlformats.org/officeDocument/2006/relationships/customXml" Target="../ink/ink18.xml"/><Relationship Id="rId2" Type="http://schemas.openxmlformats.org/officeDocument/2006/relationships/image" Target="../media/image1.png"/><Relationship Id="rId16" Type="http://schemas.openxmlformats.org/officeDocument/2006/relationships/image" Target="../media/image1.png"/><Relationship Id="rId20" Type="http://schemas.openxmlformats.org/officeDocument/2006/relationships/customXml" Target="../ink/ink14.xml"/><Relationship Id="rId29" Type="http://schemas.openxmlformats.org/officeDocument/2006/relationships/customXml" Target="../ink/ink21.xml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11" Type="http://schemas.openxmlformats.org/officeDocument/2006/relationships/customXml" Target="../ink/ink8.xml"/><Relationship Id="rId24" Type="http://schemas.openxmlformats.org/officeDocument/2006/relationships/customXml" Target="../ink/ink17.xml"/><Relationship Id="rId32" Type="http://schemas.openxmlformats.org/officeDocument/2006/relationships/customXml" Target="../ink/ink24.xml"/><Relationship Id="rId5" Type="http://schemas.openxmlformats.org/officeDocument/2006/relationships/customXml" Target="../ink/ink4.xml"/><Relationship Id="rId15" Type="http://schemas.openxmlformats.org/officeDocument/2006/relationships/customXml" Target="../ink/ink11.xml"/><Relationship Id="rId23" Type="http://schemas.openxmlformats.org/officeDocument/2006/relationships/customXml" Target="../ink/ink16.xml"/><Relationship Id="rId28" Type="http://schemas.openxmlformats.org/officeDocument/2006/relationships/customXml" Target="../ink/ink20.xml"/><Relationship Id="rId10" Type="http://schemas.openxmlformats.org/officeDocument/2006/relationships/customXml" Target="../ink/ink7.xml"/><Relationship Id="rId19" Type="http://schemas.openxmlformats.org/officeDocument/2006/relationships/customXml" Target="../ink/ink13.xml"/><Relationship Id="rId31" Type="http://schemas.openxmlformats.org/officeDocument/2006/relationships/customXml" Target="../ink/ink23.xml"/><Relationship Id="rId4" Type="http://schemas.openxmlformats.org/officeDocument/2006/relationships/customXml" Target="../ink/ink3.xml"/><Relationship Id="rId9" Type="http://schemas.openxmlformats.org/officeDocument/2006/relationships/customXml" Target="../ink/ink6.xml"/><Relationship Id="rId14" Type="http://schemas.openxmlformats.org/officeDocument/2006/relationships/customXml" Target="../ink/ink10.xml"/><Relationship Id="rId22" Type="http://schemas.openxmlformats.org/officeDocument/2006/relationships/image" Target="../media/image1.png"/><Relationship Id="rId27" Type="http://schemas.openxmlformats.org/officeDocument/2006/relationships/customXml" Target="../ink/ink19.xml"/><Relationship Id="rId30" Type="http://schemas.openxmlformats.org/officeDocument/2006/relationships/customXml" Target="../ink/ink22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.png"/><Relationship Id="rId21" Type="http://schemas.openxmlformats.org/officeDocument/2006/relationships/customXml" Target="../ink/ink39.xml"/><Relationship Id="rId42" Type="http://schemas.openxmlformats.org/officeDocument/2006/relationships/image" Target="../media/image1.png"/><Relationship Id="rId47" Type="http://schemas.openxmlformats.org/officeDocument/2006/relationships/customXml" Target="../ink/ink57.xml"/><Relationship Id="rId63" Type="http://schemas.openxmlformats.org/officeDocument/2006/relationships/customXml" Target="../ink/ink68.xml"/><Relationship Id="rId68" Type="http://schemas.openxmlformats.org/officeDocument/2006/relationships/image" Target="../media/image1.png"/><Relationship Id="rId16" Type="http://schemas.openxmlformats.org/officeDocument/2006/relationships/image" Target="../media/image1.png"/><Relationship Id="rId11" Type="http://schemas.openxmlformats.org/officeDocument/2006/relationships/customXml" Target="../ink/ink32.xml"/><Relationship Id="rId32" Type="http://schemas.openxmlformats.org/officeDocument/2006/relationships/image" Target="../media/image1.png"/><Relationship Id="rId37" Type="http://schemas.openxmlformats.org/officeDocument/2006/relationships/customXml" Target="../ink/ink50.xml"/><Relationship Id="rId53" Type="http://schemas.openxmlformats.org/officeDocument/2006/relationships/customXml" Target="../ink/ink61.xml"/><Relationship Id="rId58" Type="http://schemas.openxmlformats.org/officeDocument/2006/relationships/image" Target="../media/image1.png"/><Relationship Id="rId74" Type="http://schemas.openxmlformats.org/officeDocument/2006/relationships/customXml" Target="../ink/ink76.xml"/><Relationship Id="rId79" Type="http://schemas.openxmlformats.org/officeDocument/2006/relationships/customXml" Target="../ink/ink80.xml"/><Relationship Id="rId5" Type="http://schemas.openxmlformats.org/officeDocument/2006/relationships/customXml" Target="../ink/ink28.xml"/><Relationship Id="rId61" Type="http://schemas.openxmlformats.org/officeDocument/2006/relationships/customXml" Target="../ink/ink67.xml"/><Relationship Id="rId82" Type="http://schemas.openxmlformats.org/officeDocument/2006/relationships/customXml" Target="../ink/ink83.xml"/><Relationship Id="rId19" Type="http://schemas.openxmlformats.org/officeDocument/2006/relationships/customXml" Target="../ink/ink38.xml"/><Relationship Id="rId14" Type="http://schemas.openxmlformats.org/officeDocument/2006/relationships/image" Target="../media/image1.png"/><Relationship Id="rId22" Type="http://schemas.openxmlformats.org/officeDocument/2006/relationships/customXml" Target="../ink/ink40.xml"/><Relationship Id="rId27" Type="http://schemas.openxmlformats.org/officeDocument/2006/relationships/customXml" Target="../ink/ink43.xml"/><Relationship Id="rId30" Type="http://schemas.openxmlformats.org/officeDocument/2006/relationships/image" Target="../media/image1.png"/><Relationship Id="rId35" Type="http://schemas.openxmlformats.org/officeDocument/2006/relationships/customXml" Target="../ink/ink49.xml"/><Relationship Id="rId43" Type="http://schemas.openxmlformats.org/officeDocument/2006/relationships/customXml" Target="../ink/ink54.xml"/><Relationship Id="rId48" Type="http://schemas.openxmlformats.org/officeDocument/2006/relationships/customXml" Target="../ink/ink58.xml"/><Relationship Id="rId56" Type="http://schemas.openxmlformats.org/officeDocument/2006/relationships/image" Target="../media/image1.png"/><Relationship Id="rId64" Type="http://schemas.openxmlformats.org/officeDocument/2006/relationships/customXml" Target="../ink/ink69.xml"/><Relationship Id="rId69" Type="http://schemas.openxmlformats.org/officeDocument/2006/relationships/customXml" Target="../ink/ink72.xml"/><Relationship Id="rId77" Type="http://schemas.openxmlformats.org/officeDocument/2006/relationships/customXml" Target="../ink/ink78.xml"/><Relationship Id="rId8" Type="http://schemas.openxmlformats.org/officeDocument/2006/relationships/customXml" Target="../ink/ink30.xml"/><Relationship Id="rId51" Type="http://schemas.openxmlformats.org/officeDocument/2006/relationships/customXml" Target="../ink/ink60.xml"/><Relationship Id="rId72" Type="http://schemas.openxmlformats.org/officeDocument/2006/relationships/image" Target="../media/image1.png"/><Relationship Id="rId80" Type="http://schemas.openxmlformats.org/officeDocument/2006/relationships/customXml" Target="../ink/ink81.xml"/><Relationship Id="rId3" Type="http://schemas.openxmlformats.org/officeDocument/2006/relationships/customXml" Target="../ink/ink26.xml"/><Relationship Id="rId12" Type="http://schemas.openxmlformats.org/officeDocument/2006/relationships/customXml" Target="../ink/ink33.xml"/><Relationship Id="rId17" Type="http://schemas.openxmlformats.org/officeDocument/2006/relationships/customXml" Target="../ink/ink36.xml"/><Relationship Id="rId25" Type="http://schemas.openxmlformats.org/officeDocument/2006/relationships/customXml" Target="../ink/ink42.xml"/><Relationship Id="rId33" Type="http://schemas.openxmlformats.org/officeDocument/2006/relationships/customXml" Target="../ink/ink47.xml"/><Relationship Id="rId38" Type="http://schemas.openxmlformats.org/officeDocument/2006/relationships/customXml" Target="../ink/ink51.xml"/><Relationship Id="rId46" Type="http://schemas.openxmlformats.org/officeDocument/2006/relationships/image" Target="../media/image1.png"/><Relationship Id="rId59" Type="http://schemas.openxmlformats.org/officeDocument/2006/relationships/customXml" Target="../ink/ink65.xml"/><Relationship Id="rId67" Type="http://schemas.openxmlformats.org/officeDocument/2006/relationships/customXml" Target="../ink/ink71.xml"/><Relationship Id="rId20" Type="http://schemas.openxmlformats.org/officeDocument/2006/relationships/image" Target="../media/image1.png"/><Relationship Id="rId41" Type="http://schemas.openxmlformats.org/officeDocument/2006/relationships/customXml" Target="../ink/ink53.xml"/><Relationship Id="rId54" Type="http://schemas.openxmlformats.org/officeDocument/2006/relationships/customXml" Target="../ink/ink62.xml"/><Relationship Id="rId62" Type="http://schemas.openxmlformats.org/officeDocument/2006/relationships/image" Target="../media/image1.png"/><Relationship Id="rId70" Type="http://schemas.openxmlformats.org/officeDocument/2006/relationships/customXml" Target="../ink/ink73.xml"/><Relationship Id="rId75" Type="http://schemas.openxmlformats.org/officeDocument/2006/relationships/customXml" Target="../ink/ink77.xml"/><Relationship Id="rId1" Type="http://schemas.openxmlformats.org/officeDocument/2006/relationships/customXml" Target="../ink/ink25.xml"/><Relationship Id="rId6" Type="http://schemas.openxmlformats.org/officeDocument/2006/relationships/image" Target="../media/image1.png"/><Relationship Id="rId15" Type="http://schemas.openxmlformats.org/officeDocument/2006/relationships/customXml" Target="../ink/ink35.xml"/><Relationship Id="rId23" Type="http://schemas.openxmlformats.org/officeDocument/2006/relationships/customXml" Target="../ink/ink41.xml"/><Relationship Id="rId28" Type="http://schemas.openxmlformats.org/officeDocument/2006/relationships/customXml" Target="../ink/ink44.xml"/><Relationship Id="rId36" Type="http://schemas.openxmlformats.org/officeDocument/2006/relationships/image" Target="../media/image1.png"/><Relationship Id="rId49" Type="http://schemas.openxmlformats.org/officeDocument/2006/relationships/customXml" Target="../ink/ink59.xml"/><Relationship Id="rId57" Type="http://schemas.openxmlformats.org/officeDocument/2006/relationships/customXml" Target="../ink/ink64.xml"/><Relationship Id="rId10" Type="http://schemas.openxmlformats.org/officeDocument/2006/relationships/image" Target="../media/image1.png"/><Relationship Id="rId31" Type="http://schemas.openxmlformats.org/officeDocument/2006/relationships/customXml" Target="../ink/ink46.xml"/><Relationship Id="rId44" Type="http://schemas.openxmlformats.org/officeDocument/2006/relationships/customXml" Target="../ink/ink55.xml"/><Relationship Id="rId52" Type="http://schemas.openxmlformats.org/officeDocument/2006/relationships/image" Target="../media/image1.png"/><Relationship Id="rId60" Type="http://schemas.openxmlformats.org/officeDocument/2006/relationships/customXml" Target="../ink/ink66.xml"/><Relationship Id="rId65" Type="http://schemas.openxmlformats.org/officeDocument/2006/relationships/customXml" Target="../ink/ink70.xml"/><Relationship Id="rId73" Type="http://schemas.openxmlformats.org/officeDocument/2006/relationships/customXml" Target="../ink/ink75.xml"/><Relationship Id="rId78" Type="http://schemas.openxmlformats.org/officeDocument/2006/relationships/customXml" Target="../ink/ink79.xml"/><Relationship Id="rId81" Type="http://schemas.openxmlformats.org/officeDocument/2006/relationships/customXml" Target="../ink/ink82.xml"/><Relationship Id="rId4" Type="http://schemas.openxmlformats.org/officeDocument/2006/relationships/customXml" Target="../ink/ink27.xml"/><Relationship Id="rId9" Type="http://schemas.openxmlformats.org/officeDocument/2006/relationships/customXml" Target="../ink/ink31.xml"/><Relationship Id="rId13" Type="http://schemas.openxmlformats.org/officeDocument/2006/relationships/customXml" Target="../ink/ink34.xml"/><Relationship Id="rId18" Type="http://schemas.openxmlformats.org/officeDocument/2006/relationships/customXml" Target="../ink/ink37.xml"/><Relationship Id="rId39" Type="http://schemas.openxmlformats.org/officeDocument/2006/relationships/customXml" Target="../ink/ink52.xml"/><Relationship Id="rId34" Type="http://schemas.openxmlformats.org/officeDocument/2006/relationships/customXml" Target="../ink/ink48.xml"/><Relationship Id="rId50" Type="http://schemas.openxmlformats.org/officeDocument/2006/relationships/image" Target="../media/image1.png"/><Relationship Id="rId55" Type="http://schemas.openxmlformats.org/officeDocument/2006/relationships/customXml" Target="../ink/ink63.xml"/><Relationship Id="rId76" Type="http://schemas.openxmlformats.org/officeDocument/2006/relationships/image" Target="../media/image1.png"/><Relationship Id="rId7" Type="http://schemas.openxmlformats.org/officeDocument/2006/relationships/customXml" Target="../ink/ink29.xml"/><Relationship Id="rId71" Type="http://schemas.openxmlformats.org/officeDocument/2006/relationships/customXml" Target="../ink/ink74.xml"/><Relationship Id="rId2" Type="http://schemas.openxmlformats.org/officeDocument/2006/relationships/image" Target="../media/image1.png"/><Relationship Id="rId29" Type="http://schemas.openxmlformats.org/officeDocument/2006/relationships/customXml" Target="../ink/ink45.xml"/><Relationship Id="rId24" Type="http://schemas.openxmlformats.org/officeDocument/2006/relationships/image" Target="../media/image1.png"/><Relationship Id="rId40" Type="http://schemas.openxmlformats.org/officeDocument/2006/relationships/image" Target="../media/image1.png"/><Relationship Id="rId45" Type="http://schemas.openxmlformats.org/officeDocument/2006/relationships/customXml" Target="../ink/ink56.xml"/><Relationship Id="rId66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.png"/><Relationship Id="rId21" Type="http://schemas.openxmlformats.org/officeDocument/2006/relationships/customXml" Target="../ink/ink98.xml"/><Relationship Id="rId34" Type="http://schemas.openxmlformats.org/officeDocument/2006/relationships/customXml" Target="../ink/ink107.xml"/><Relationship Id="rId42" Type="http://schemas.openxmlformats.org/officeDocument/2006/relationships/image" Target="../media/image1.png"/><Relationship Id="rId47" Type="http://schemas.openxmlformats.org/officeDocument/2006/relationships/customXml" Target="../ink/ink116.xml"/><Relationship Id="rId50" Type="http://schemas.openxmlformats.org/officeDocument/2006/relationships/customXml" Target="../ink/ink118.xml"/><Relationship Id="rId55" Type="http://schemas.openxmlformats.org/officeDocument/2006/relationships/customXml" Target="../ink/ink121.xml"/><Relationship Id="rId63" Type="http://schemas.openxmlformats.org/officeDocument/2006/relationships/customXml" Target="../ink/ink127.xml"/><Relationship Id="rId68" Type="http://schemas.openxmlformats.org/officeDocument/2006/relationships/customXml" Target="../ink/ink132.xml"/><Relationship Id="rId7" Type="http://schemas.openxmlformats.org/officeDocument/2006/relationships/customXml" Target="../ink/ink88.xml"/><Relationship Id="rId2" Type="http://schemas.openxmlformats.org/officeDocument/2006/relationships/image" Target="../media/image1.png"/><Relationship Id="rId16" Type="http://schemas.openxmlformats.org/officeDocument/2006/relationships/image" Target="../media/image1.png"/><Relationship Id="rId29" Type="http://schemas.openxmlformats.org/officeDocument/2006/relationships/customXml" Target="../ink/ink103.xml"/><Relationship Id="rId11" Type="http://schemas.openxmlformats.org/officeDocument/2006/relationships/customXml" Target="../ink/ink91.xml"/><Relationship Id="rId24" Type="http://schemas.openxmlformats.org/officeDocument/2006/relationships/customXml" Target="../ink/ink100.xml"/><Relationship Id="rId32" Type="http://schemas.openxmlformats.org/officeDocument/2006/relationships/image" Target="../media/image1.png"/><Relationship Id="rId37" Type="http://schemas.openxmlformats.org/officeDocument/2006/relationships/customXml" Target="../ink/ink109.xml"/><Relationship Id="rId40" Type="http://schemas.openxmlformats.org/officeDocument/2006/relationships/customXml" Target="../ink/ink111.xml"/><Relationship Id="rId45" Type="http://schemas.openxmlformats.org/officeDocument/2006/relationships/customXml" Target="../ink/ink114.xml"/><Relationship Id="rId53" Type="http://schemas.openxmlformats.org/officeDocument/2006/relationships/customXml" Target="../ink/ink120.xml"/><Relationship Id="rId58" Type="http://schemas.openxmlformats.org/officeDocument/2006/relationships/image" Target="../media/image1.png"/><Relationship Id="rId66" Type="http://schemas.openxmlformats.org/officeDocument/2006/relationships/customXml" Target="../ink/ink130.xml"/><Relationship Id="rId5" Type="http://schemas.openxmlformats.org/officeDocument/2006/relationships/customXml" Target="../ink/ink87.xml"/><Relationship Id="rId61" Type="http://schemas.openxmlformats.org/officeDocument/2006/relationships/customXml" Target="../ink/ink126.xml"/><Relationship Id="rId19" Type="http://schemas.openxmlformats.org/officeDocument/2006/relationships/customXml" Target="../ink/ink96.xml"/><Relationship Id="rId14" Type="http://schemas.openxmlformats.org/officeDocument/2006/relationships/customXml" Target="../ink/ink93.xml"/><Relationship Id="rId22" Type="http://schemas.openxmlformats.org/officeDocument/2006/relationships/image" Target="../media/image1.png"/><Relationship Id="rId27" Type="http://schemas.openxmlformats.org/officeDocument/2006/relationships/customXml" Target="../ink/ink102.xml"/><Relationship Id="rId30" Type="http://schemas.openxmlformats.org/officeDocument/2006/relationships/customXml" Target="../ink/ink104.xml"/><Relationship Id="rId35" Type="http://schemas.openxmlformats.org/officeDocument/2006/relationships/customXml" Target="../ink/ink108.xml"/><Relationship Id="rId43" Type="http://schemas.openxmlformats.org/officeDocument/2006/relationships/customXml" Target="../ink/ink113.xml"/><Relationship Id="rId48" Type="http://schemas.openxmlformats.org/officeDocument/2006/relationships/image" Target="../media/image1.png"/><Relationship Id="rId56" Type="http://schemas.openxmlformats.org/officeDocument/2006/relationships/customXml" Target="../ink/ink122.xml"/><Relationship Id="rId64" Type="http://schemas.openxmlformats.org/officeDocument/2006/relationships/customXml" Target="../ink/ink128.xml"/><Relationship Id="rId8" Type="http://schemas.openxmlformats.org/officeDocument/2006/relationships/customXml" Target="../ink/ink89.xml"/><Relationship Id="rId51" Type="http://schemas.openxmlformats.org/officeDocument/2006/relationships/customXml" Target="../ink/ink119.xml"/><Relationship Id="rId3" Type="http://schemas.openxmlformats.org/officeDocument/2006/relationships/customXml" Target="../ink/ink85.xml"/><Relationship Id="rId12" Type="http://schemas.openxmlformats.org/officeDocument/2006/relationships/image" Target="../media/image1.png"/><Relationship Id="rId17" Type="http://schemas.openxmlformats.org/officeDocument/2006/relationships/customXml" Target="../ink/ink95.xml"/><Relationship Id="rId25" Type="http://schemas.openxmlformats.org/officeDocument/2006/relationships/customXml" Target="../ink/ink101.xml"/><Relationship Id="rId33" Type="http://schemas.openxmlformats.org/officeDocument/2006/relationships/customXml" Target="../ink/ink106.xml"/><Relationship Id="rId38" Type="http://schemas.openxmlformats.org/officeDocument/2006/relationships/image" Target="../media/image1.png"/><Relationship Id="rId46" Type="http://schemas.openxmlformats.org/officeDocument/2006/relationships/customXml" Target="../ink/ink115.xml"/><Relationship Id="rId59" Type="http://schemas.openxmlformats.org/officeDocument/2006/relationships/customXml" Target="../ink/ink124.xml"/><Relationship Id="rId67" Type="http://schemas.openxmlformats.org/officeDocument/2006/relationships/customXml" Target="../ink/ink131.xml"/><Relationship Id="rId20" Type="http://schemas.openxmlformats.org/officeDocument/2006/relationships/customXml" Target="../ink/ink97.xml"/><Relationship Id="rId41" Type="http://schemas.openxmlformats.org/officeDocument/2006/relationships/customXml" Target="../ink/ink112.xml"/><Relationship Id="rId54" Type="http://schemas.openxmlformats.org/officeDocument/2006/relationships/image" Target="../media/image1.png"/><Relationship Id="rId62" Type="http://schemas.openxmlformats.org/officeDocument/2006/relationships/image" Target="../media/image1.png"/><Relationship Id="rId1" Type="http://schemas.openxmlformats.org/officeDocument/2006/relationships/customXml" Target="../ink/ink84.xml"/><Relationship Id="rId6" Type="http://schemas.openxmlformats.org/officeDocument/2006/relationships/image" Target="../media/image1.png"/><Relationship Id="rId15" Type="http://schemas.openxmlformats.org/officeDocument/2006/relationships/customXml" Target="../ink/ink94.xml"/><Relationship Id="rId23" Type="http://schemas.openxmlformats.org/officeDocument/2006/relationships/customXml" Target="../ink/ink99.xml"/><Relationship Id="rId28" Type="http://schemas.openxmlformats.org/officeDocument/2006/relationships/image" Target="../media/image1.png"/><Relationship Id="rId36" Type="http://schemas.openxmlformats.org/officeDocument/2006/relationships/image" Target="../media/image1.png"/><Relationship Id="rId49" Type="http://schemas.openxmlformats.org/officeDocument/2006/relationships/customXml" Target="../ink/ink117.xml"/><Relationship Id="rId57" Type="http://schemas.openxmlformats.org/officeDocument/2006/relationships/customXml" Target="../ink/ink123.xml"/><Relationship Id="rId10" Type="http://schemas.openxmlformats.org/officeDocument/2006/relationships/image" Target="../media/image1.png"/><Relationship Id="rId31" Type="http://schemas.openxmlformats.org/officeDocument/2006/relationships/customXml" Target="../ink/ink105.xml"/><Relationship Id="rId44" Type="http://schemas.openxmlformats.org/officeDocument/2006/relationships/image" Target="../media/image1.png"/><Relationship Id="rId52" Type="http://schemas.openxmlformats.org/officeDocument/2006/relationships/image" Target="../media/image1.png"/><Relationship Id="rId60" Type="http://schemas.openxmlformats.org/officeDocument/2006/relationships/customXml" Target="../ink/ink125.xml"/><Relationship Id="rId65" Type="http://schemas.openxmlformats.org/officeDocument/2006/relationships/customXml" Target="../ink/ink129.xml"/><Relationship Id="rId4" Type="http://schemas.openxmlformats.org/officeDocument/2006/relationships/customXml" Target="../ink/ink86.xml"/><Relationship Id="rId9" Type="http://schemas.openxmlformats.org/officeDocument/2006/relationships/customXml" Target="../ink/ink90.xml"/><Relationship Id="rId13" Type="http://schemas.openxmlformats.org/officeDocument/2006/relationships/customXml" Target="../ink/ink92.xml"/><Relationship Id="rId18" Type="http://schemas.openxmlformats.org/officeDocument/2006/relationships/image" Target="../media/image1.png"/><Relationship Id="rId39" Type="http://schemas.openxmlformats.org/officeDocument/2006/relationships/customXml" Target="../ink/ink1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446E0C8B-1E3B-4888-BE92-184AB2D3766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AECF0CDF-134E-4525-81A6-15731CC1F870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F2B3BC06-AA49-42C0-B1C1-544BB55FF3E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ED5EB01B-1304-43C3-A814-9E64138F510B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221CE698-024A-4377-A964-187F3F24391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C2EB97FE-A71F-4D1F-BEED-4083A4B194F1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F49B0483-9ADA-4048-B7AA-FA4FF3E55B3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96F3A479-4153-4CC9-95A9-0FFD57C2B4A5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8EC32852-78C8-4148-B538-5BAE03E86AA4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E3AADEEC-CBCE-483D-AE20-0DAD0F7931C6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C27DD53C-5B88-4FBF-8C5F-C59A571A3F04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82BFE499-D98C-4CA7-8620-8334F4F1AEC6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4126BCFA-AF08-4ABE-8B8A-46EB77051384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EC7CCC90-752F-4317-B0FB-C8266152CB5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4DC41CA4-AA87-4DEF-936E-5BFA54BB2BB6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E4AAD408-DC7C-4372-865A-892BB5413170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DF1144DE-52F9-46C7-BA9E-467D83E230F3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F0E35353-5F2E-408C-BD30-1CF1F35ADC4D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1590CE71-8AE1-4AE8-B4C1-FE2693E5E1B2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03FDE7E6-468D-4DA2-B2E6-AA7B1F30072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95FB9C3F-B8ED-45C4-86D1-6667917D610C}"/>
                </a:ext>
              </a:extLst>
            </xdr14:cNvPr>
            <xdr14:cNvContentPartPr/>
          </xdr14:nvContentPartPr>
          <xdr14:nvPr macro=""/>
          <xdr14:xfrm>
            <a:off x="2060751" y="95606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ACB53773-BC3D-4F5B-A4DD-CB3A67356D97}"/>
                </a:ext>
              </a:extLst>
            </xdr14:cNvPr>
            <xdr14:cNvContentPartPr/>
          </xdr14:nvContentPartPr>
          <xdr14:nvPr macro=""/>
          <xdr14:xfrm>
            <a:off x="2060751" y="95606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84407041-B871-443B-833C-EC6CAC2F1116}"/>
                </a:ext>
              </a:extLst>
            </xdr14:cNvPr>
            <xdr14:cNvContentPartPr/>
          </xdr14:nvContentPartPr>
          <xdr14:nvPr macro=""/>
          <xdr14:xfrm>
            <a:off x="2060751" y="51791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F5A26EBD-EEFC-4628-AC38-05E9D5ECF2D1}"/>
                </a:ext>
              </a:extLst>
            </xdr14:cNvPr>
            <xdr14:cNvContentPartPr/>
          </xdr14:nvContentPartPr>
          <xdr14:nvPr macro=""/>
          <xdr14:xfrm>
            <a:off x="2060751" y="51791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6E09EFF7-C69B-4431-A326-A5739FB28956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83425A7E-EBED-4D8A-95D7-6DFB67BE3DB0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14333FDC-A7DB-4EC9-98F6-EE6139325DAA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04036D77-2580-48E6-9FC9-7D4126628FAD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8DA94737-5873-4E8B-BBA6-3BF41B2882FD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9764AED0-4843-43E3-BFF6-9701E25413E7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C812CDED-D218-42C0-BC6A-7E1152675BC4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83C9B058-74CD-447F-B9F7-80ABCC60C03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A5D399D6-EA8C-41F0-8E73-E456791140E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74D0000B-89CC-4159-9DF8-91F0186332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24057791-6C02-4EFD-9410-2F28AE6B1D4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009EAA63-F718-4041-811B-88F2B2904DA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DA93593F-EF17-4E11-B39E-67E367D9BE49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FAEAC37C-5446-4543-A1F0-8D5D119B3A35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0F14A9E2-A277-49E0-93A1-A1C3F5978502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81614E24-C4FD-45FE-A5EB-B222D52DBA6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E0858072-53BF-4039-B690-67D8DFD3BDD3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D40E53D4-4B15-42A3-8163-A439284CA1AC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6BB081D7-0778-4466-9A21-AA51ED7A9CA5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0DF9C5E5-EE31-4949-AD34-4F0F7FFE041E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E45C45E9-11C1-4773-83CE-0E791189D6C3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A45ED0B8-F601-4E38-91C9-4DD4A749F795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8E709ACD-BC8C-40B5-AF19-841F05F61498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6B359983-6AF7-4E18-8064-36B754CC87D1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EB086409-C17C-4481-A10E-6AD1283DB365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85BD8B1C-8A22-4F0D-A3F2-DD367475F07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1" name="筆跡 40">
              <a:extLst>
                <a:ext uri="{FF2B5EF4-FFF2-40B4-BE49-F238E27FC236}">
                  <a16:creationId xmlns:a16="http://schemas.microsoft.com/office/drawing/2014/main" id="{67338E4E-FB16-4732-B351-2428B9A82F3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42" name="筆跡 41">
              <a:extLst>
                <a:ext uri="{FF2B5EF4-FFF2-40B4-BE49-F238E27FC236}">
                  <a16:creationId xmlns:a16="http://schemas.microsoft.com/office/drawing/2014/main" id="{C68F5851-36F5-4C1A-B336-836BADB7083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43" name="筆跡 42">
              <a:extLst>
                <a:ext uri="{FF2B5EF4-FFF2-40B4-BE49-F238E27FC236}">
                  <a16:creationId xmlns:a16="http://schemas.microsoft.com/office/drawing/2014/main" id="{B1C9E279-57A4-450D-8014-746CC3321F0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44" name="筆跡 43">
              <a:extLst>
                <a:ext uri="{FF2B5EF4-FFF2-40B4-BE49-F238E27FC236}">
                  <a16:creationId xmlns:a16="http://schemas.microsoft.com/office/drawing/2014/main" id="{7A4F8226-28C5-41C2-BD64-5FC651C0B1A9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5" name="筆跡 44">
              <a:extLst>
                <a:ext uri="{FF2B5EF4-FFF2-40B4-BE49-F238E27FC236}">
                  <a16:creationId xmlns:a16="http://schemas.microsoft.com/office/drawing/2014/main" id="{848212A3-91D7-4F41-A60A-A7215C0FDF1C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46" name="筆跡 45">
              <a:extLst>
                <a:ext uri="{FF2B5EF4-FFF2-40B4-BE49-F238E27FC236}">
                  <a16:creationId xmlns:a16="http://schemas.microsoft.com/office/drawing/2014/main" id="{6F088D45-CF8A-4D45-A00F-A3E7DC16369F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47" name="筆跡 46">
              <a:extLst>
                <a:ext uri="{FF2B5EF4-FFF2-40B4-BE49-F238E27FC236}">
                  <a16:creationId xmlns:a16="http://schemas.microsoft.com/office/drawing/2014/main" id="{879CD5A5-00DE-4B58-B63B-D445BEF82539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8" name="筆跡 47">
              <a:extLst>
                <a:ext uri="{FF2B5EF4-FFF2-40B4-BE49-F238E27FC236}">
                  <a16:creationId xmlns:a16="http://schemas.microsoft.com/office/drawing/2014/main" id="{AE5F24C6-2902-4D70-872C-C87CEC805949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49" name="筆跡 48">
              <a:extLst>
                <a:ext uri="{FF2B5EF4-FFF2-40B4-BE49-F238E27FC236}">
                  <a16:creationId xmlns:a16="http://schemas.microsoft.com/office/drawing/2014/main" id="{CB366F34-42B5-4C8D-AA44-2A29FBE51A1F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50" name="筆跡 49">
              <a:extLst>
                <a:ext uri="{FF2B5EF4-FFF2-40B4-BE49-F238E27FC236}">
                  <a16:creationId xmlns:a16="http://schemas.microsoft.com/office/drawing/2014/main" id="{79E592BC-07E7-48D7-A36C-864FDAD7BBD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51" name="筆跡 50">
              <a:extLst>
                <a:ext uri="{FF2B5EF4-FFF2-40B4-BE49-F238E27FC236}">
                  <a16:creationId xmlns:a16="http://schemas.microsoft.com/office/drawing/2014/main" id="{90C09CD4-6163-4242-BBCE-896AF1AEB1AC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52" name="筆跡 51">
              <a:extLst>
                <a:ext uri="{FF2B5EF4-FFF2-40B4-BE49-F238E27FC236}">
                  <a16:creationId xmlns:a16="http://schemas.microsoft.com/office/drawing/2014/main" id="{B436224B-DC75-46CB-A75C-A8003A00A01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53" name="筆跡 52">
              <a:extLst>
                <a:ext uri="{FF2B5EF4-FFF2-40B4-BE49-F238E27FC236}">
                  <a16:creationId xmlns:a16="http://schemas.microsoft.com/office/drawing/2014/main" id="{EEB37A6F-CF76-4495-82BB-5A713E319058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54" name="筆跡 53">
              <a:extLst>
                <a:ext uri="{FF2B5EF4-FFF2-40B4-BE49-F238E27FC236}">
                  <a16:creationId xmlns:a16="http://schemas.microsoft.com/office/drawing/2014/main" id="{763ECDDE-F548-4CD9-8A45-1BFB1F9AEB05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36</xdr:row>
      <xdr:rowOff>102322</xdr:rowOff>
    </xdr:from>
    <xdr:to>
      <xdr:col>2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55" name="筆跡 54">
              <a:extLst>
                <a:ext uri="{FF2B5EF4-FFF2-40B4-BE49-F238E27FC236}">
                  <a16:creationId xmlns:a16="http://schemas.microsoft.com/office/drawing/2014/main" id="{2D6E4774-D6B8-44CE-A023-F898E46D41E3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56" name="筆跡 55">
              <a:extLst>
                <a:ext uri="{FF2B5EF4-FFF2-40B4-BE49-F238E27FC236}">
                  <a16:creationId xmlns:a16="http://schemas.microsoft.com/office/drawing/2014/main" id="{0BCF63F1-A5DB-4389-B40C-D538F7699E00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57" name="筆跡 56">
              <a:extLst>
                <a:ext uri="{FF2B5EF4-FFF2-40B4-BE49-F238E27FC236}">
                  <a16:creationId xmlns:a16="http://schemas.microsoft.com/office/drawing/2014/main" id="{AED6C330-0DC2-40AF-877A-B3AAF705363F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58" name="筆跡 57">
              <a:extLst>
                <a:ext uri="{FF2B5EF4-FFF2-40B4-BE49-F238E27FC236}">
                  <a16:creationId xmlns:a16="http://schemas.microsoft.com/office/drawing/2014/main" id="{7635572F-6387-4F7B-BE39-83189AE0CB89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59" name="筆跡 58">
              <a:extLst>
                <a:ext uri="{FF2B5EF4-FFF2-40B4-BE49-F238E27FC236}">
                  <a16:creationId xmlns:a16="http://schemas.microsoft.com/office/drawing/2014/main" id="{C2605DE5-627F-4508-9051-C59FF02230C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60" name="筆跡 59">
              <a:extLst>
                <a:ext uri="{FF2B5EF4-FFF2-40B4-BE49-F238E27FC236}">
                  <a16:creationId xmlns:a16="http://schemas.microsoft.com/office/drawing/2014/main" id="{331CD4A3-F941-4405-912F-75858B138946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0">
          <xdr14:nvContentPartPr>
            <xdr14:cNvPr id="61" name="筆跡 60">
              <a:extLst>
                <a:ext uri="{FF2B5EF4-FFF2-40B4-BE49-F238E27FC236}">
                  <a16:creationId xmlns:a16="http://schemas.microsoft.com/office/drawing/2014/main" id="{E01BE80B-16C8-4A96-8A9C-CC5002729426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62" name="筆跡 61">
              <a:extLst>
                <a:ext uri="{FF2B5EF4-FFF2-40B4-BE49-F238E27FC236}">
                  <a16:creationId xmlns:a16="http://schemas.microsoft.com/office/drawing/2014/main" id="{A848B5ED-28EB-4DC1-B8CC-A6BBC43A018B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63" name="筆跡 62">
              <a:extLst>
                <a:ext uri="{FF2B5EF4-FFF2-40B4-BE49-F238E27FC236}">
                  <a16:creationId xmlns:a16="http://schemas.microsoft.com/office/drawing/2014/main" id="{952BBE8F-8866-491F-A2E0-1C48FAB0254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B52CC8C2-B586-4C07-9C39-AA4DC896AB7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907824F4-3FBB-4687-8864-F41D9E2EF8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18</xdr:row>
      <xdr:rowOff>102322</xdr:rowOff>
    </xdr:from>
    <xdr:to>
      <xdr:col>3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FC0D9F00-5FE0-48C8-B7BE-162B87724A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18</xdr:row>
      <xdr:rowOff>102322</xdr:rowOff>
    </xdr:from>
    <xdr:to>
      <xdr:col>3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14E452B4-2457-4C02-B53E-BDF071B237C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0E0318C2-819F-4E7B-9A31-8AC684B17FDF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315EAB74-A229-4210-A710-2D7655987F3E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74CF79EF-9DCA-4E54-AF05-E9856ABAC56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DFF73FD5-B1A6-41C9-883D-0944808AE4A4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D98B704E-B929-484D-A5D9-04828DFFEC0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854496A2-42A4-4418-BCDA-85C4268BEA4E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BBBF7582-4B38-4504-A789-B2657CEEED8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AD4853BD-F136-45C4-B8B9-C2C53286E324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C3DC4552-179C-4A3B-AF45-48DFB503D09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E26DB0FD-8CFF-4715-ADD6-4094D96C2687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B14E74B9-BA6A-45D8-8C7E-19B8C28B7AD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995A719E-865B-4C68-AA72-ED6516086C58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262DFAD1-1DC3-4608-A3D4-40A69BE21D24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DED23EF3-7912-4FB4-A43D-1EC5719F04EF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CE79C03F-F038-4198-8AAE-FC2C508C713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E1376C3F-48D7-41D0-AA9E-17EE79C236E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6FEE24C3-38E9-4DFE-B58D-E61D953B980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578E21BF-37A1-48A4-9CC7-9A0FDFB1B92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667420BF-9953-4110-BF1F-A90673AF2AE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B6FF21F3-B338-4BD1-BB28-225E3B379D0F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07F5F00C-8D90-46CA-8CE4-DFE71E5D255A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A255FDC6-35C6-4DFD-95C9-D8CCFD2DDE97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33C00F41-B395-4F15-925E-49EA5E1B3DD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0991AD6C-9D04-424E-9439-05048029FF6B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7FE8EB30-D0EB-4A3C-9AA7-74C3F307A3AD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8DE3634B-8620-45B8-9D6E-52F630FA2E93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41" name="筆跡 40">
              <a:extLst>
                <a:ext uri="{FF2B5EF4-FFF2-40B4-BE49-F238E27FC236}">
                  <a16:creationId xmlns:a16="http://schemas.microsoft.com/office/drawing/2014/main" id="{D30BFAD4-7554-41A5-BE65-0E0EE09C29DF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42" name="筆跡 41">
              <a:extLst>
                <a:ext uri="{FF2B5EF4-FFF2-40B4-BE49-F238E27FC236}">
                  <a16:creationId xmlns:a16="http://schemas.microsoft.com/office/drawing/2014/main" id="{4A0A2DFC-51A6-41B3-A5A9-1DB94DA0487A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43" name="筆跡 42">
              <a:extLst>
                <a:ext uri="{FF2B5EF4-FFF2-40B4-BE49-F238E27FC236}">
                  <a16:creationId xmlns:a16="http://schemas.microsoft.com/office/drawing/2014/main" id="{E79E4B5A-8778-4805-8A3E-9413C2D878B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34</xdr:row>
      <xdr:rowOff>102322</xdr:rowOff>
    </xdr:from>
    <xdr:to>
      <xdr:col>3</xdr:col>
      <xdr:colOff>604701</xdr:colOff>
      <xdr:row>34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4" name="筆跡 43">
              <a:extLst>
                <a:ext uri="{FF2B5EF4-FFF2-40B4-BE49-F238E27FC236}">
                  <a16:creationId xmlns:a16="http://schemas.microsoft.com/office/drawing/2014/main" id="{2D03E812-04EE-4E9D-B7CF-56D5E47795D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45" name="筆跡 44">
              <a:extLst>
                <a:ext uri="{FF2B5EF4-FFF2-40B4-BE49-F238E27FC236}">
                  <a16:creationId xmlns:a16="http://schemas.microsoft.com/office/drawing/2014/main" id="{AE4A21D4-3E58-4BAC-A288-03BA3701C91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46" name="筆跡 45">
              <a:extLst>
                <a:ext uri="{FF2B5EF4-FFF2-40B4-BE49-F238E27FC236}">
                  <a16:creationId xmlns:a16="http://schemas.microsoft.com/office/drawing/2014/main" id="{8D66A522-B080-4F8C-85FA-907CE0168150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7" name="筆跡 46">
              <a:extLst>
                <a:ext uri="{FF2B5EF4-FFF2-40B4-BE49-F238E27FC236}">
                  <a16:creationId xmlns:a16="http://schemas.microsoft.com/office/drawing/2014/main" id="{80F2B94A-2A11-40FD-A300-EE4FB3131FB9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48" name="筆跡 47">
              <a:extLst>
                <a:ext uri="{FF2B5EF4-FFF2-40B4-BE49-F238E27FC236}">
                  <a16:creationId xmlns:a16="http://schemas.microsoft.com/office/drawing/2014/main" id="{E5BB19E2-6766-4CE3-8F10-50B18002A69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49" name="筆跡 48">
              <a:extLst>
                <a:ext uri="{FF2B5EF4-FFF2-40B4-BE49-F238E27FC236}">
                  <a16:creationId xmlns:a16="http://schemas.microsoft.com/office/drawing/2014/main" id="{C0183FCD-3BDE-47A9-A874-2965E798940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50" name="筆跡 49">
              <a:extLst>
                <a:ext uri="{FF2B5EF4-FFF2-40B4-BE49-F238E27FC236}">
                  <a16:creationId xmlns:a16="http://schemas.microsoft.com/office/drawing/2014/main" id="{0F4BDDC5-B816-457C-B3CD-05903BB0546E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51" name="筆跡 50">
              <a:extLst>
                <a:ext uri="{FF2B5EF4-FFF2-40B4-BE49-F238E27FC236}">
                  <a16:creationId xmlns:a16="http://schemas.microsoft.com/office/drawing/2014/main" id="{48D1EF1E-A11F-45A5-95CD-4C8537D6EB25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52" name="筆跡 51">
              <a:extLst>
                <a:ext uri="{FF2B5EF4-FFF2-40B4-BE49-F238E27FC236}">
                  <a16:creationId xmlns:a16="http://schemas.microsoft.com/office/drawing/2014/main" id="{B88DBF67-EB5A-4670-87E8-D94921791D32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2:11.6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5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5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5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5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5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6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38:49.47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6:48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1T02:14:13.7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7:40.2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2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2:18.8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4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5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6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6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6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6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25.56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29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30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30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3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2T03:03:08.3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1:10.8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15T04:50:55.14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71"/>
  <sheetViews>
    <sheetView view="pageBreakPreview" topLeftCell="A10" zoomScale="106" zoomScaleNormal="100" zoomScaleSheetLayoutView="106" workbookViewId="0">
      <selection activeCell="E19" sqref="E19:E2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334" t="s">
        <v>110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1"/>
    </row>
    <row r="2" spans="1:26" s="42" customFormat="1" ht="23.25" customHeight="1">
      <c r="A2" s="40" t="s">
        <v>34</v>
      </c>
      <c r="B2" s="335" t="s">
        <v>35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41"/>
      <c r="X2" s="60"/>
      <c r="Y2" s="60"/>
      <c r="Z2" s="60"/>
    </row>
    <row r="3" spans="1:26" s="42" customFormat="1" ht="23.25" customHeight="1" thickBot="1">
      <c r="A3" s="43" t="s">
        <v>36</v>
      </c>
      <c r="B3" s="337" t="s">
        <v>37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41"/>
      <c r="X3" s="60"/>
      <c r="Y3" s="60"/>
      <c r="Z3" s="60"/>
    </row>
    <row r="4" spans="1:26" s="2" customFormat="1" ht="27.6" customHeight="1" thickBot="1">
      <c r="A4" s="14" t="s">
        <v>0</v>
      </c>
      <c r="B4" s="15" t="s">
        <v>1</v>
      </c>
      <c r="C4" s="339" t="s">
        <v>2</v>
      </c>
      <c r="D4" s="340"/>
      <c r="E4" s="339" t="s">
        <v>3</v>
      </c>
      <c r="F4" s="341"/>
      <c r="G4" s="16" t="s">
        <v>4</v>
      </c>
      <c r="H4" s="17" t="s">
        <v>5</v>
      </c>
      <c r="I4" s="39" t="s">
        <v>8</v>
      </c>
      <c r="J4" s="18" t="s">
        <v>9</v>
      </c>
      <c r="K4" s="18" t="s">
        <v>42</v>
      </c>
      <c r="L4" s="18" t="s">
        <v>10</v>
      </c>
      <c r="M4" s="18" t="s">
        <v>11</v>
      </c>
      <c r="N4" s="18" t="s">
        <v>12</v>
      </c>
      <c r="O4" s="18" t="s">
        <v>13</v>
      </c>
      <c r="P4" s="19" t="s">
        <v>14</v>
      </c>
      <c r="Q4" s="1"/>
      <c r="R4" s="52"/>
      <c r="S4" s="51"/>
      <c r="T4" s="51"/>
      <c r="U4" s="51"/>
      <c r="V4" s="51"/>
      <c r="W4" s="51"/>
      <c r="X4" s="53"/>
      <c r="Y4" s="61"/>
      <c r="Z4" s="52"/>
    </row>
    <row r="5" spans="1:26" ht="18" customHeight="1">
      <c r="A5" s="81">
        <v>44166</v>
      </c>
      <c r="B5" s="240" t="s">
        <v>7</v>
      </c>
      <c r="C5" s="134" t="s">
        <v>147</v>
      </c>
      <c r="D5" s="240" t="s">
        <v>38</v>
      </c>
      <c r="E5" s="134" t="s">
        <v>183</v>
      </c>
      <c r="F5" s="240" t="s">
        <v>44</v>
      </c>
      <c r="G5" s="250" t="s">
        <v>384</v>
      </c>
      <c r="H5" s="139" t="s">
        <v>189</v>
      </c>
      <c r="I5" s="289" t="s">
        <v>89</v>
      </c>
      <c r="J5" s="325">
        <v>5</v>
      </c>
      <c r="K5" s="256">
        <v>2</v>
      </c>
      <c r="L5" s="256">
        <v>1.8</v>
      </c>
      <c r="M5" s="256"/>
      <c r="N5" s="256">
        <v>0.8</v>
      </c>
      <c r="O5" s="256">
        <v>2</v>
      </c>
      <c r="P5" s="234">
        <f t="shared" ref="P5" si="0">J5*70+K5*75+L5*25+M5*60+N5*150+O5*45</f>
        <v>755</v>
      </c>
    </row>
    <row r="6" spans="1:26" s="3" customFormat="1" ht="18" customHeight="1">
      <c r="A6" s="82" t="s">
        <v>80</v>
      </c>
      <c r="B6" s="241"/>
      <c r="C6" s="146" t="s">
        <v>167</v>
      </c>
      <c r="D6" s="241"/>
      <c r="E6" s="133" t="s">
        <v>184</v>
      </c>
      <c r="F6" s="241"/>
      <c r="G6" s="251"/>
      <c r="H6" s="133" t="s">
        <v>190</v>
      </c>
      <c r="I6" s="290"/>
      <c r="J6" s="326"/>
      <c r="K6" s="260"/>
      <c r="L6" s="260"/>
      <c r="M6" s="260"/>
      <c r="N6" s="260"/>
      <c r="O6" s="260"/>
      <c r="P6" s="234">
        <v>-1300</v>
      </c>
    </row>
    <row r="7" spans="1:26" ht="18" customHeight="1">
      <c r="A7" s="154">
        <f>A5+1</f>
        <v>44167</v>
      </c>
      <c r="B7" s="242" t="s">
        <v>30</v>
      </c>
      <c r="C7" s="160" t="s">
        <v>132</v>
      </c>
      <c r="D7" s="295" t="s">
        <v>40</v>
      </c>
      <c r="E7" s="156" t="s">
        <v>136</v>
      </c>
      <c r="F7" s="242" t="s">
        <v>38</v>
      </c>
      <c r="G7" s="242" t="s">
        <v>397</v>
      </c>
      <c r="H7" s="155" t="s">
        <v>185</v>
      </c>
      <c r="I7" s="342"/>
      <c r="J7" s="325">
        <v>5.5</v>
      </c>
      <c r="K7" s="237">
        <v>2.2000000000000002</v>
      </c>
      <c r="L7" s="237">
        <v>2</v>
      </c>
      <c r="M7" s="237"/>
      <c r="N7" s="237"/>
      <c r="O7" s="256">
        <v>2.2999999999999998</v>
      </c>
      <c r="P7" s="234">
        <f t="shared" ref="P7" si="1">J7*70+K7*75+L7*25+M7*60+N7*150+O7*45</f>
        <v>703.5</v>
      </c>
      <c r="S7" s="56"/>
    </row>
    <row r="8" spans="1:26" s="3" customFormat="1" ht="18" customHeight="1">
      <c r="A8" s="157" t="s">
        <v>81</v>
      </c>
      <c r="B8" s="243"/>
      <c r="C8" s="158" t="s">
        <v>133</v>
      </c>
      <c r="D8" s="243"/>
      <c r="E8" s="176" t="s">
        <v>166</v>
      </c>
      <c r="F8" s="243"/>
      <c r="G8" s="243"/>
      <c r="H8" s="158" t="s">
        <v>186</v>
      </c>
      <c r="I8" s="343"/>
      <c r="J8" s="326"/>
      <c r="K8" s="237"/>
      <c r="L8" s="237"/>
      <c r="M8" s="237"/>
      <c r="N8" s="237"/>
      <c r="O8" s="260"/>
      <c r="P8" s="234">
        <v>-1299</v>
      </c>
      <c r="S8" s="58"/>
    </row>
    <row r="9" spans="1:26" ht="18" customHeight="1">
      <c r="A9" s="87">
        <f>A7+1</f>
        <v>44168</v>
      </c>
      <c r="B9" s="240" t="s">
        <v>113</v>
      </c>
      <c r="C9" s="151" t="s">
        <v>131</v>
      </c>
      <c r="D9" s="240" t="s">
        <v>43</v>
      </c>
      <c r="E9" s="139" t="s">
        <v>174</v>
      </c>
      <c r="F9" s="245" t="s">
        <v>40</v>
      </c>
      <c r="G9" s="250" t="s">
        <v>385</v>
      </c>
      <c r="H9" s="139" t="s">
        <v>187</v>
      </c>
      <c r="I9" s="289" t="s">
        <v>88</v>
      </c>
      <c r="J9" s="325">
        <v>5</v>
      </c>
      <c r="K9" s="237">
        <v>2.2999999999999998</v>
      </c>
      <c r="L9" s="237">
        <v>2</v>
      </c>
      <c r="M9" s="237">
        <v>1</v>
      </c>
      <c r="N9" s="237"/>
      <c r="O9" s="256">
        <v>2.4</v>
      </c>
      <c r="P9" s="234">
        <f t="shared" ref="P9" si="2">J9*70+K9*75+L9*25+M9*60+N9*150+O9*45</f>
        <v>740.5</v>
      </c>
      <c r="Q9" s="156"/>
    </row>
    <row r="10" spans="1:26" ht="18" customHeight="1">
      <c r="A10" s="82" t="s">
        <v>79</v>
      </c>
      <c r="B10" s="241"/>
      <c r="C10" s="153" t="s">
        <v>137</v>
      </c>
      <c r="D10" s="241"/>
      <c r="E10" s="133" t="s">
        <v>175</v>
      </c>
      <c r="F10" s="246"/>
      <c r="G10" s="251"/>
      <c r="H10" s="133" t="s">
        <v>188</v>
      </c>
      <c r="I10" s="290"/>
      <c r="J10" s="326"/>
      <c r="K10" s="237"/>
      <c r="L10" s="237"/>
      <c r="M10" s="237"/>
      <c r="N10" s="237"/>
      <c r="O10" s="260"/>
      <c r="P10" s="234">
        <v>-1298</v>
      </c>
      <c r="Q10" s="176"/>
    </row>
    <row r="11" spans="1:26" ht="17.649999999999999" customHeight="1">
      <c r="A11" s="81">
        <f>A9+1</f>
        <v>44169</v>
      </c>
      <c r="B11" s="240" t="s">
        <v>7</v>
      </c>
      <c r="C11" s="137" t="s">
        <v>148</v>
      </c>
      <c r="D11" s="245" t="s">
        <v>40</v>
      </c>
      <c r="E11" s="139" t="s">
        <v>192</v>
      </c>
      <c r="F11" s="300" t="s">
        <v>99</v>
      </c>
      <c r="G11" s="251" t="s">
        <v>386</v>
      </c>
      <c r="H11" s="140" t="s">
        <v>97</v>
      </c>
      <c r="I11" s="291"/>
      <c r="J11" s="325">
        <v>5.4</v>
      </c>
      <c r="K11" s="237">
        <v>2.1</v>
      </c>
      <c r="L11" s="237">
        <v>2</v>
      </c>
      <c r="M11" s="237"/>
      <c r="N11" s="237"/>
      <c r="O11" s="256">
        <v>2.2999999999999998</v>
      </c>
      <c r="P11" s="258">
        <f t="shared" ref="P11" si="3">J11*70+K11*75+L11*25+M11*60+N11*150+O11*45</f>
        <v>689</v>
      </c>
      <c r="T11" s="56"/>
    </row>
    <row r="12" spans="1:26" s="3" customFormat="1" ht="17.649999999999999" customHeight="1" thickBot="1">
      <c r="A12" s="90" t="s">
        <v>82</v>
      </c>
      <c r="B12" s="244"/>
      <c r="C12" s="133" t="s">
        <v>149</v>
      </c>
      <c r="D12" s="249"/>
      <c r="E12" s="143" t="s">
        <v>193</v>
      </c>
      <c r="F12" s="241"/>
      <c r="G12" s="302"/>
      <c r="H12" s="133" t="s">
        <v>194</v>
      </c>
      <c r="I12" s="292"/>
      <c r="J12" s="327"/>
      <c r="K12" s="239"/>
      <c r="L12" s="239"/>
      <c r="M12" s="239"/>
      <c r="N12" s="239"/>
      <c r="O12" s="261"/>
      <c r="P12" s="235">
        <v>-1297</v>
      </c>
      <c r="T12" s="58"/>
    </row>
    <row r="13" spans="1:26" ht="17.649999999999999" customHeight="1">
      <c r="A13" s="87">
        <f>A11+3</f>
        <v>44172</v>
      </c>
      <c r="B13" s="270" t="s">
        <v>31</v>
      </c>
      <c r="C13" s="150" t="s">
        <v>164</v>
      </c>
      <c r="D13" s="270" t="s">
        <v>38</v>
      </c>
      <c r="E13" s="140" t="s">
        <v>191</v>
      </c>
      <c r="F13" s="270" t="s">
        <v>40</v>
      </c>
      <c r="G13" s="298" t="s">
        <v>399</v>
      </c>
      <c r="H13" s="141" t="s">
        <v>122</v>
      </c>
      <c r="I13" s="308" t="s">
        <v>41</v>
      </c>
      <c r="J13" s="328">
        <v>5</v>
      </c>
      <c r="K13" s="260">
        <v>1.9</v>
      </c>
      <c r="L13" s="260">
        <v>2</v>
      </c>
      <c r="M13" s="260">
        <v>1</v>
      </c>
      <c r="N13" s="260"/>
      <c r="O13" s="257">
        <v>2.2000000000000002</v>
      </c>
      <c r="P13" s="255">
        <f t="shared" ref="P13" si="4">J13*70+K13*75+L13*25+M13*60+N13*150+O13*45</f>
        <v>701.5</v>
      </c>
    </row>
    <row r="14" spans="1:26" s="3" customFormat="1" ht="17.649999999999999" customHeight="1">
      <c r="A14" s="82" t="s">
        <v>83</v>
      </c>
      <c r="B14" s="241"/>
      <c r="C14" s="149" t="s">
        <v>165</v>
      </c>
      <c r="D14" s="241"/>
      <c r="E14" s="133" t="s">
        <v>199</v>
      </c>
      <c r="F14" s="241"/>
      <c r="G14" s="251"/>
      <c r="H14" s="147" t="s">
        <v>123</v>
      </c>
      <c r="I14" s="309"/>
      <c r="J14" s="326"/>
      <c r="K14" s="237"/>
      <c r="L14" s="237"/>
      <c r="M14" s="237"/>
      <c r="N14" s="237"/>
      <c r="O14" s="260"/>
      <c r="P14" s="234">
        <v>-1296</v>
      </c>
    </row>
    <row r="15" spans="1:26" ht="17.649999999999999" customHeight="1">
      <c r="A15" s="81">
        <f>A13+1</f>
        <v>44173</v>
      </c>
      <c r="B15" s="240" t="s">
        <v>7</v>
      </c>
      <c r="C15" s="186" t="s">
        <v>159</v>
      </c>
      <c r="D15" s="245" t="s">
        <v>45</v>
      </c>
      <c r="E15" s="134" t="s">
        <v>197</v>
      </c>
      <c r="F15" s="240" t="s">
        <v>99</v>
      </c>
      <c r="G15" s="250" t="s">
        <v>387</v>
      </c>
      <c r="H15" s="140" t="s">
        <v>207</v>
      </c>
      <c r="I15" s="323"/>
      <c r="J15" s="264">
        <v>5.3</v>
      </c>
      <c r="K15" s="260">
        <v>2.2999999999999998</v>
      </c>
      <c r="L15" s="260">
        <v>2.1</v>
      </c>
      <c r="M15" s="260"/>
      <c r="N15" s="260"/>
      <c r="O15" s="257">
        <v>2.2999999999999998</v>
      </c>
      <c r="P15" s="234">
        <f t="shared" ref="P15" si="5">J15*70+K15*75+L15*25+M15*60+N15*150+O15*45</f>
        <v>699.5</v>
      </c>
    </row>
    <row r="16" spans="1:26" s="3" customFormat="1" ht="17.649999999999999" customHeight="1">
      <c r="A16" s="82" t="s">
        <v>84</v>
      </c>
      <c r="B16" s="241"/>
      <c r="C16" s="149" t="s">
        <v>160</v>
      </c>
      <c r="D16" s="246"/>
      <c r="E16" s="133" t="s">
        <v>198</v>
      </c>
      <c r="F16" s="241"/>
      <c r="G16" s="251"/>
      <c r="H16" s="133" t="s">
        <v>208</v>
      </c>
      <c r="I16" s="324"/>
      <c r="J16" s="268"/>
      <c r="K16" s="237"/>
      <c r="L16" s="237"/>
      <c r="M16" s="237"/>
      <c r="N16" s="237"/>
      <c r="O16" s="260"/>
      <c r="P16" s="234">
        <v>-1295</v>
      </c>
    </row>
    <row r="17" spans="1:27" ht="17.649999999999999" customHeight="1">
      <c r="A17" s="159">
        <f>A15+1</f>
        <v>44174</v>
      </c>
      <c r="B17" s="242" t="s">
        <v>30</v>
      </c>
      <c r="C17" s="160" t="s">
        <v>134</v>
      </c>
      <c r="D17" s="242" t="s">
        <v>44</v>
      </c>
      <c r="E17" s="152" t="s">
        <v>135</v>
      </c>
      <c r="F17" s="242" t="s">
        <v>38</v>
      </c>
      <c r="G17" s="242" t="s">
        <v>396</v>
      </c>
      <c r="H17" s="160" t="s">
        <v>204</v>
      </c>
      <c r="I17" s="321"/>
      <c r="J17" s="263">
        <v>5.4</v>
      </c>
      <c r="K17" s="237">
        <v>2.4</v>
      </c>
      <c r="L17" s="237">
        <v>1.9</v>
      </c>
      <c r="M17" s="237"/>
      <c r="N17" s="237"/>
      <c r="O17" s="256">
        <v>2.2000000000000002</v>
      </c>
      <c r="P17" s="234">
        <f t="shared" ref="P17" si="6">J17*70+K17*75+L17*25+M17*60+N17*150+O17*45</f>
        <v>704.5</v>
      </c>
      <c r="S17" s="46"/>
      <c r="T17" s="46"/>
      <c r="U17" s="46"/>
    </row>
    <row r="18" spans="1:27" s="3" customFormat="1" ht="17.649999999999999" customHeight="1">
      <c r="A18" s="161" t="s">
        <v>85</v>
      </c>
      <c r="B18" s="243"/>
      <c r="C18" s="158" t="s">
        <v>141</v>
      </c>
      <c r="D18" s="243"/>
      <c r="E18" s="168" t="s">
        <v>142</v>
      </c>
      <c r="F18" s="243"/>
      <c r="G18" s="243"/>
      <c r="H18" s="158" t="s">
        <v>204</v>
      </c>
      <c r="I18" s="322"/>
      <c r="J18" s="268"/>
      <c r="K18" s="237"/>
      <c r="L18" s="237"/>
      <c r="M18" s="237"/>
      <c r="N18" s="237"/>
      <c r="O18" s="260"/>
      <c r="P18" s="234">
        <v>-1294</v>
      </c>
      <c r="S18" s="62"/>
      <c r="T18" s="56"/>
      <c r="U18" s="62"/>
    </row>
    <row r="19" spans="1:27" ht="17.649999999999999" customHeight="1">
      <c r="A19" s="87">
        <f>A17+1</f>
        <v>44175</v>
      </c>
      <c r="B19" s="240" t="s">
        <v>114</v>
      </c>
      <c r="C19" s="134" t="s">
        <v>145</v>
      </c>
      <c r="D19" s="240" t="s">
        <v>99</v>
      </c>
      <c r="E19" s="139" t="s">
        <v>402</v>
      </c>
      <c r="F19" s="245" t="s">
        <v>40</v>
      </c>
      <c r="G19" s="250" t="s">
        <v>388</v>
      </c>
      <c r="H19" s="139" t="s">
        <v>96</v>
      </c>
      <c r="I19" s="306" t="s">
        <v>88</v>
      </c>
      <c r="J19" s="264">
        <v>5.2</v>
      </c>
      <c r="K19" s="260">
        <v>2.2999999999999998</v>
      </c>
      <c r="L19" s="260">
        <v>2</v>
      </c>
      <c r="M19" s="260">
        <v>1</v>
      </c>
      <c r="N19" s="260"/>
      <c r="O19" s="257">
        <v>2</v>
      </c>
      <c r="P19" s="234">
        <f t="shared" ref="P19" si="7">J19*70+K19*75+L19*25+M19*60+N19*150+O19*45</f>
        <v>736.5</v>
      </c>
      <c r="S19" s="46"/>
      <c r="T19" s="58"/>
      <c r="U19" s="46"/>
    </row>
    <row r="20" spans="1:27" s="3" customFormat="1" ht="17.649999999999999" customHeight="1">
      <c r="A20" s="82" t="s">
        <v>86</v>
      </c>
      <c r="B20" s="241"/>
      <c r="C20" s="149" t="s">
        <v>235</v>
      </c>
      <c r="D20" s="241"/>
      <c r="E20" s="133" t="s">
        <v>403</v>
      </c>
      <c r="F20" s="246"/>
      <c r="G20" s="251"/>
      <c r="H20" s="133" t="s">
        <v>217</v>
      </c>
      <c r="I20" s="307"/>
      <c r="J20" s="268"/>
      <c r="K20" s="237"/>
      <c r="L20" s="237"/>
      <c r="M20" s="237"/>
      <c r="N20" s="237"/>
      <c r="O20" s="260"/>
      <c r="P20" s="234">
        <v>-1293</v>
      </c>
      <c r="S20" s="62"/>
      <c r="T20" s="56"/>
      <c r="U20" s="62"/>
    </row>
    <row r="21" spans="1:27" ht="17.649999999999999" customHeight="1">
      <c r="A21" s="81">
        <f>A19+1</f>
        <v>44176</v>
      </c>
      <c r="B21" s="300" t="s">
        <v>7</v>
      </c>
      <c r="C21" s="137" t="s">
        <v>150</v>
      </c>
      <c r="D21" s="301" t="s">
        <v>38</v>
      </c>
      <c r="E21" s="139" t="s">
        <v>200</v>
      </c>
      <c r="F21" s="245" t="s">
        <v>40</v>
      </c>
      <c r="G21" s="251" t="s">
        <v>389</v>
      </c>
      <c r="H21" s="140" t="s">
        <v>206</v>
      </c>
      <c r="I21" s="319"/>
      <c r="J21" s="263">
        <v>5.4</v>
      </c>
      <c r="K21" s="256">
        <v>2.4</v>
      </c>
      <c r="L21" s="256">
        <v>1.9</v>
      </c>
      <c r="M21" s="256"/>
      <c r="N21" s="256"/>
      <c r="O21" s="256">
        <v>2.2999999999999998</v>
      </c>
      <c r="P21" s="234">
        <f>J21*70+K21*75+L21*25+M21*60+N21*150+O21*45</f>
        <v>709</v>
      </c>
      <c r="T21" s="58"/>
    </row>
    <row r="22" spans="1:27" s="7" customFormat="1" ht="17.649999999999999" customHeight="1" thickBot="1">
      <c r="A22" s="90" t="s">
        <v>82</v>
      </c>
      <c r="B22" s="244"/>
      <c r="C22" s="145" t="s">
        <v>151</v>
      </c>
      <c r="D22" s="249"/>
      <c r="E22" s="146" t="s">
        <v>201</v>
      </c>
      <c r="F22" s="249"/>
      <c r="G22" s="302"/>
      <c r="H22" s="143" t="s">
        <v>205</v>
      </c>
      <c r="I22" s="320"/>
      <c r="J22" s="316"/>
      <c r="K22" s="261"/>
      <c r="L22" s="261"/>
      <c r="M22" s="261"/>
      <c r="N22" s="261"/>
      <c r="O22" s="261"/>
      <c r="P22" s="235">
        <v>-1302</v>
      </c>
    </row>
    <row r="23" spans="1:27" ht="17.649999999999999" customHeight="1">
      <c r="A23" s="184">
        <f>A21+3</f>
        <v>44179</v>
      </c>
      <c r="B23" s="270" t="s">
        <v>31</v>
      </c>
      <c r="C23" s="150" t="s">
        <v>172</v>
      </c>
      <c r="D23" s="270" t="s">
        <v>44</v>
      </c>
      <c r="E23" s="128" t="s">
        <v>209</v>
      </c>
      <c r="F23" s="270" t="s">
        <v>98</v>
      </c>
      <c r="G23" s="298" t="s">
        <v>398</v>
      </c>
      <c r="H23" s="141" t="s">
        <v>118</v>
      </c>
      <c r="I23" s="317" t="s">
        <v>41</v>
      </c>
      <c r="J23" s="318">
        <v>5.4</v>
      </c>
      <c r="K23" s="254">
        <v>2</v>
      </c>
      <c r="L23" s="254">
        <v>2</v>
      </c>
      <c r="M23" s="254">
        <v>1</v>
      </c>
      <c r="N23" s="254"/>
      <c r="O23" s="269">
        <v>5</v>
      </c>
      <c r="P23" s="255">
        <f t="shared" ref="P23" si="8">J23*70+K23*75+L23*25+M23*60+N23*150+O23*45</f>
        <v>863</v>
      </c>
    </row>
    <row r="24" spans="1:27" ht="17.649999999999999" customHeight="1">
      <c r="A24" s="82" t="s">
        <v>83</v>
      </c>
      <c r="B24" s="241"/>
      <c r="C24" s="149" t="s">
        <v>173</v>
      </c>
      <c r="D24" s="241"/>
      <c r="E24" s="133" t="s">
        <v>213</v>
      </c>
      <c r="F24" s="241"/>
      <c r="G24" s="251"/>
      <c r="H24" s="138" t="s">
        <v>119</v>
      </c>
      <c r="I24" s="303"/>
      <c r="J24" s="268"/>
      <c r="K24" s="237"/>
      <c r="L24" s="237"/>
      <c r="M24" s="237"/>
      <c r="N24" s="237"/>
      <c r="O24" s="260"/>
      <c r="P24" s="234">
        <v>-1291</v>
      </c>
      <c r="R24" s="65"/>
      <c r="S24" s="265"/>
    </row>
    <row r="25" spans="1:27" s="2" customFormat="1" ht="17.649999999999999" customHeight="1">
      <c r="A25" s="81">
        <f>A23+1</f>
        <v>44180</v>
      </c>
      <c r="B25" s="240" t="s">
        <v>7</v>
      </c>
      <c r="C25" s="186" t="s">
        <v>154</v>
      </c>
      <c r="D25" s="240" t="s">
        <v>40</v>
      </c>
      <c r="E25" s="139" t="s">
        <v>210</v>
      </c>
      <c r="F25" s="245" t="s">
        <v>44</v>
      </c>
      <c r="G25" s="250" t="s">
        <v>390</v>
      </c>
      <c r="H25" s="139" t="s">
        <v>211</v>
      </c>
      <c r="I25" s="267" t="s">
        <v>90</v>
      </c>
      <c r="J25" s="264">
        <v>5</v>
      </c>
      <c r="K25" s="260">
        <v>1.9</v>
      </c>
      <c r="L25" s="260">
        <v>2.1</v>
      </c>
      <c r="M25" s="260"/>
      <c r="N25" s="260">
        <v>0.8</v>
      </c>
      <c r="O25" s="257">
        <v>2</v>
      </c>
      <c r="P25" s="234">
        <f t="shared" ref="P25" si="9">J25*70+K25*75+L25*25+M25*60+N25*150+O25*45</f>
        <v>755</v>
      </c>
      <c r="R25" s="64"/>
      <c r="S25" s="265"/>
      <c r="T25" s="52"/>
      <c r="U25" s="52"/>
      <c r="V25" s="52"/>
      <c r="W25" s="50"/>
      <c r="X25" s="50"/>
    </row>
    <row r="26" spans="1:27" s="2" customFormat="1" ht="17.649999999999999" customHeight="1">
      <c r="A26" s="82" t="s">
        <v>84</v>
      </c>
      <c r="B26" s="241"/>
      <c r="C26" s="149" t="s">
        <v>169</v>
      </c>
      <c r="D26" s="241"/>
      <c r="E26" s="133" t="s">
        <v>214</v>
      </c>
      <c r="F26" s="246"/>
      <c r="G26" s="251"/>
      <c r="H26" s="133" t="s">
        <v>212</v>
      </c>
      <c r="I26" s="267"/>
      <c r="J26" s="268"/>
      <c r="K26" s="237"/>
      <c r="L26" s="237"/>
      <c r="M26" s="237"/>
      <c r="N26" s="237"/>
      <c r="O26" s="260"/>
      <c r="P26" s="234">
        <v>-1290</v>
      </c>
      <c r="R26" s="66"/>
      <c r="S26" s="266"/>
      <c r="T26" s="52"/>
      <c r="U26" s="52"/>
      <c r="V26" s="52"/>
      <c r="W26" s="50"/>
      <c r="X26" s="50"/>
    </row>
    <row r="27" spans="1:27" s="2" customFormat="1" ht="17.649999999999999" customHeight="1">
      <c r="A27" s="162">
        <f>A25+1</f>
        <v>44181</v>
      </c>
      <c r="B27" s="293" t="s">
        <v>30</v>
      </c>
      <c r="C27" s="160" t="s">
        <v>130</v>
      </c>
      <c r="D27" s="295" t="s">
        <v>40</v>
      </c>
      <c r="E27" s="169" t="s">
        <v>404</v>
      </c>
      <c r="F27" s="295" t="s">
        <v>39</v>
      </c>
      <c r="G27" s="242" t="s">
        <v>400</v>
      </c>
      <c r="H27" s="155" t="s">
        <v>215</v>
      </c>
      <c r="I27" s="296"/>
      <c r="J27" s="263">
        <v>5.4</v>
      </c>
      <c r="K27" s="237">
        <v>2.2999999999999998</v>
      </c>
      <c r="L27" s="237">
        <v>2</v>
      </c>
      <c r="M27" s="237"/>
      <c r="N27" s="237"/>
      <c r="O27" s="256">
        <v>2.2000000000000002</v>
      </c>
      <c r="P27" s="234">
        <f t="shared" ref="P27" si="10">J27*70+K27*75+L27*25+M27*60+N27*150+O27*45</f>
        <v>699.5</v>
      </c>
      <c r="Q27" s="170"/>
      <c r="R27" s="67"/>
      <c r="S27" s="266"/>
      <c r="T27" s="52"/>
    </row>
    <row r="28" spans="1:27" s="8" customFormat="1" ht="17.649999999999999" customHeight="1">
      <c r="A28" s="163" t="s">
        <v>85</v>
      </c>
      <c r="B28" s="294"/>
      <c r="C28" s="158" t="s">
        <v>139</v>
      </c>
      <c r="D28" s="243"/>
      <c r="E28" s="153" t="s">
        <v>405</v>
      </c>
      <c r="F28" s="243"/>
      <c r="G28" s="243"/>
      <c r="H28" s="158" t="s">
        <v>216</v>
      </c>
      <c r="I28" s="296"/>
      <c r="J28" s="268"/>
      <c r="K28" s="237"/>
      <c r="L28" s="237"/>
      <c r="M28" s="237"/>
      <c r="N28" s="237"/>
      <c r="O28" s="260"/>
      <c r="P28" s="234">
        <v>-1289</v>
      </c>
      <c r="Q28" s="171"/>
    </row>
    <row r="29" spans="1:27" s="2" customFormat="1" ht="17.649999999999999" customHeight="1">
      <c r="A29" s="125">
        <f>A27+1</f>
        <v>44182</v>
      </c>
      <c r="B29" s="310" t="s">
        <v>115</v>
      </c>
      <c r="C29" s="140" t="s">
        <v>143</v>
      </c>
      <c r="D29" s="245" t="s">
        <v>44</v>
      </c>
      <c r="E29" s="139" t="s">
        <v>176</v>
      </c>
      <c r="F29" s="245" t="s">
        <v>40</v>
      </c>
      <c r="G29" s="250" t="s">
        <v>386</v>
      </c>
      <c r="H29" s="140" t="s">
        <v>93</v>
      </c>
      <c r="I29" s="306" t="s">
        <v>88</v>
      </c>
      <c r="J29" s="264">
        <v>5.2</v>
      </c>
      <c r="K29" s="260">
        <v>2.4</v>
      </c>
      <c r="L29" s="260">
        <v>1.8</v>
      </c>
      <c r="M29" s="260">
        <v>1</v>
      </c>
      <c r="N29" s="260"/>
      <c r="O29" s="257">
        <v>1.9</v>
      </c>
      <c r="P29" s="234">
        <f t="shared" ref="P29" si="11">J29*70+K29*75+L29*25+M29*60+N29*150+O29*45</f>
        <v>734.5</v>
      </c>
      <c r="Q29" s="172"/>
    </row>
    <row r="30" spans="1:27" s="8" customFormat="1" ht="17.649999999999999" customHeight="1">
      <c r="A30" s="97" t="s">
        <v>86</v>
      </c>
      <c r="B30" s="305"/>
      <c r="C30" s="146" t="s">
        <v>144</v>
      </c>
      <c r="D30" s="246"/>
      <c r="E30" s="133" t="s">
        <v>177</v>
      </c>
      <c r="F30" s="246"/>
      <c r="G30" s="251"/>
      <c r="H30" s="133" t="s">
        <v>218</v>
      </c>
      <c r="I30" s="307"/>
      <c r="J30" s="264"/>
      <c r="K30" s="256"/>
      <c r="L30" s="256"/>
      <c r="M30" s="256"/>
      <c r="N30" s="256"/>
      <c r="O30" s="257"/>
      <c r="P30" s="234">
        <v>-1288</v>
      </c>
      <c r="Q30" s="173"/>
      <c r="R30" s="56"/>
      <c r="S30" s="262"/>
      <c r="T30" s="55"/>
      <c r="U30" s="55"/>
      <c r="V30" s="55"/>
    </row>
    <row r="31" spans="1:27" s="2" customFormat="1" ht="17.649999999999999" customHeight="1">
      <c r="A31" s="81">
        <f>A29+1</f>
        <v>44183</v>
      </c>
      <c r="B31" s="240" t="s">
        <v>7</v>
      </c>
      <c r="C31" s="144" t="s">
        <v>155</v>
      </c>
      <c r="D31" s="245" t="s">
        <v>45</v>
      </c>
      <c r="E31" s="139" t="s">
        <v>181</v>
      </c>
      <c r="F31" s="313" t="s">
        <v>40</v>
      </c>
      <c r="G31" s="251" t="s">
        <v>391</v>
      </c>
      <c r="H31" s="140" t="s">
        <v>202</v>
      </c>
      <c r="I31" s="303"/>
      <c r="J31" s="263">
        <v>5.5</v>
      </c>
      <c r="K31" s="237">
        <v>2.2000000000000002</v>
      </c>
      <c r="L31" s="237">
        <v>2</v>
      </c>
      <c r="M31" s="237"/>
      <c r="N31" s="237"/>
      <c r="O31" s="256">
        <v>2</v>
      </c>
      <c r="P31" s="258">
        <f t="shared" ref="P31" si="12">J31*70+K31*75+L31*25+M31*60+N31*150+O31*45</f>
        <v>690</v>
      </c>
      <c r="Q31" s="172"/>
      <c r="R31" s="58"/>
      <c r="S31" s="262"/>
      <c r="T31" s="52"/>
      <c r="U31" s="52"/>
      <c r="V31" s="52"/>
      <c r="W31" s="52"/>
      <c r="X31" s="52"/>
      <c r="Y31" s="52"/>
      <c r="Z31" s="52"/>
      <c r="AA31" s="52"/>
    </row>
    <row r="32" spans="1:27" s="9" customFormat="1" ht="17.649999999999999" customHeight="1" thickBot="1">
      <c r="A32" s="90" t="s">
        <v>82</v>
      </c>
      <c r="B32" s="244"/>
      <c r="C32" s="145" t="s">
        <v>156</v>
      </c>
      <c r="D32" s="249"/>
      <c r="E32" s="143" t="s">
        <v>182</v>
      </c>
      <c r="F32" s="314"/>
      <c r="G32" s="302"/>
      <c r="H32" s="185" t="s">
        <v>203</v>
      </c>
      <c r="I32" s="315"/>
      <c r="J32" s="316"/>
      <c r="K32" s="239"/>
      <c r="L32" s="239"/>
      <c r="M32" s="239"/>
      <c r="N32" s="239"/>
      <c r="O32" s="261"/>
      <c r="P32" s="235">
        <v>-1287</v>
      </c>
      <c r="Q32" s="174"/>
      <c r="R32" s="63"/>
      <c r="S32" s="126"/>
      <c r="T32" s="253"/>
      <c r="U32" s="262"/>
      <c r="V32" s="54"/>
      <c r="W32" s="54"/>
      <c r="X32" s="54"/>
      <c r="Y32" s="54"/>
      <c r="Z32" s="54"/>
      <c r="AA32" s="54"/>
    </row>
    <row r="33" spans="1:27" s="2" customFormat="1" ht="17.649999999999999" customHeight="1">
      <c r="A33" s="87">
        <f>A31+3</f>
        <v>44186</v>
      </c>
      <c r="B33" s="300" t="s">
        <v>31</v>
      </c>
      <c r="C33" s="140" t="s">
        <v>170</v>
      </c>
      <c r="D33" s="300" t="s">
        <v>44</v>
      </c>
      <c r="E33" s="134" t="s">
        <v>219</v>
      </c>
      <c r="F33" s="300" t="s">
        <v>40</v>
      </c>
      <c r="G33" s="298" t="s">
        <v>399</v>
      </c>
      <c r="H33" s="137" t="s">
        <v>120</v>
      </c>
      <c r="I33" s="312" t="s">
        <v>87</v>
      </c>
      <c r="J33" s="264">
        <v>5.4</v>
      </c>
      <c r="K33" s="260">
        <v>2.2000000000000002</v>
      </c>
      <c r="L33" s="260">
        <v>1.8</v>
      </c>
      <c r="M33" s="260">
        <v>1</v>
      </c>
      <c r="N33" s="260"/>
      <c r="O33" s="257">
        <v>1.9</v>
      </c>
      <c r="P33" s="255">
        <f t="shared" ref="P33" si="13">J33*70+K33*75+L33*25+M33*60+N33*150+O33*45</f>
        <v>733.5</v>
      </c>
      <c r="Q33" s="175"/>
      <c r="R33" s="64"/>
      <c r="S33" s="127"/>
      <c r="T33" s="253"/>
      <c r="U33" s="262"/>
      <c r="V33" s="52"/>
      <c r="W33" s="52"/>
      <c r="X33" s="52"/>
      <c r="Y33" s="52"/>
      <c r="Z33" s="52"/>
      <c r="AA33" s="52"/>
    </row>
    <row r="34" spans="1:27" s="8" customFormat="1" ht="17.649999999999999" customHeight="1">
      <c r="A34" s="82" t="s">
        <v>83</v>
      </c>
      <c r="B34" s="241"/>
      <c r="C34" s="148" t="s">
        <v>171</v>
      </c>
      <c r="D34" s="241"/>
      <c r="E34" s="135" t="s">
        <v>220</v>
      </c>
      <c r="F34" s="241"/>
      <c r="G34" s="251"/>
      <c r="H34" s="138" t="s">
        <v>121</v>
      </c>
      <c r="I34" s="303"/>
      <c r="J34" s="268"/>
      <c r="K34" s="237"/>
      <c r="L34" s="237"/>
      <c r="M34" s="237"/>
      <c r="N34" s="237"/>
      <c r="O34" s="260"/>
      <c r="P34" s="234">
        <v>-1286</v>
      </c>
      <c r="R34" s="56"/>
      <c r="S34" s="262"/>
      <c r="T34" s="56"/>
      <c r="U34" s="262"/>
      <c r="V34" s="57"/>
      <c r="W34" s="333"/>
      <c r="X34" s="262"/>
      <c r="Y34" s="56"/>
      <c r="Z34" s="55"/>
      <c r="AA34" s="55"/>
    </row>
    <row r="35" spans="1:27" s="2" customFormat="1" ht="17.649999999999999" customHeight="1">
      <c r="A35" s="81">
        <f>A33+1</f>
        <v>44187</v>
      </c>
      <c r="B35" s="310" t="s">
        <v>7</v>
      </c>
      <c r="C35" s="140" t="s">
        <v>157</v>
      </c>
      <c r="D35" s="240" t="s">
        <v>38</v>
      </c>
      <c r="E35" s="140" t="s">
        <v>195</v>
      </c>
      <c r="F35" s="300" t="s">
        <v>40</v>
      </c>
      <c r="G35" s="250" t="s">
        <v>392</v>
      </c>
      <c r="H35" s="139" t="s">
        <v>221</v>
      </c>
      <c r="I35" s="311"/>
      <c r="J35" s="264">
        <v>5.5</v>
      </c>
      <c r="K35" s="260">
        <v>2</v>
      </c>
      <c r="L35" s="260">
        <v>2.1</v>
      </c>
      <c r="M35" s="260"/>
      <c r="N35" s="260"/>
      <c r="O35" s="257">
        <v>2</v>
      </c>
      <c r="P35" s="234">
        <f t="shared" ref="P35" si="14">J35*70+K35*75+L35*25+M35*60+N35*150+O35*45</f>
        <v>677.5</v>
      </c>
      <c r="R35" s="58"/>
      <c r="S35" s="262"/>
      <c r="T35" s="58"/>
      <c r="U35" s="262"/>
      <c r="V35" s="59"/>
      <c r="W35" s="333"/>
      <c r="X35" s="262"/>
      <c r="Y35" s="58"/>
      <c r="Z35" s="52"/>
      <c r="AA35" s="52"/>
    </row>
    <row r="36" spans="1:27" s="8" customFormat="1" ht="17.649999999999999" customHeight="1">
      <c r="A36" s="82" t="s">
        <v>84</v>
      </c>
      <c r="B36" s="305"/>
      <c r="C36" s="133" t="s">
        <v>158</v>
      </c>
      <c r="D36" s="241"/>
      <c r="E36" s="135" t="s">
        <v>196</v>
      </c>
      <c r="F36" s="241"/>
      <c r="G36" s="251"/>
      <c r="H36" s="133" t="s">
        <v>222</v>
      </c>
      <c r="I36" s="311"/>
      <c r="J36" s="268"/>
      <c r="K36" s="237"/>
      <c r="L36" s="237"/>
      <c r="M36" s="237"/>
      <c r="N36" s="237"/>
      <c r="O36" s="260"/>
      <c r="P36" s="234">
        <v>-1285</v>
      </c>
      <c r="S36" s="55"/>
      <c r="T36" s="55"/>
      <c r="U36" s="55"/>
      <c r="V36" s="55"/>
      <c r="W36" s="55"/>
      <c r="X36" s="55"/>
      <c r="Y36" s="55"/>
      <c r="Z36" s="55"/>
      <c r="AA36" s="55"/>
    </row>
    <row r="37" spans="1:27" s="2" customFormat="1" ht="17.649999999999999" customHeight="1">
      <c r="A37" s="159">
        <f>A35+1</f>
        <v>44188</v>
      </c>
      <c r="B37" s="293" t="s">
        <v>30</v>
      </c>
      <c r="C37" s="155" t="s">
        <v>126</v>
      </c>
      <c r="D37" s="242" t="s">
        <v>44</v>
      </c>
      <c r="E37" s="151" t="s">
        <v>124</v>
      </c>
      <c r="F37" s="295" t="s">
        <v>39</v>
      </c>
      <c r="G37" s="242" t="s">
        <v>396</v>
      </c>
      <c r="H37" s="164" t="s">
        <v>94</v>
      </c>
      <c r="I37" s="296"/>
      <c r="J37" s="263">
        <v>5.3</v>
      </c>
      <c r="K37" s="237">
        <v>2.4</v>
      </c>
      <c r="L37" s="237">
        <v>2</v>
      </c>
      <c r="M37" s="237"/>
      <c r="N37" s="237"/>
      <c r="O37" s="256">
        <v>2</v>
      </c>
      <c r="P37" s="234">
        <f t="shared" ref="P37" si="15">J37*70+K37*75+L37*25+M37*60+N37*150+O37*45</f>
        <v>691</v>
      </c>
    </row>
    <row r="38" spans="1:27" s="8" customFormat="1" ht="17.649999999999999" customHeight="1">
      <c r="A38" s="161" t="s">
        <v>85</v>
      </c>
      <c r="B38" s="294"/>
      <c r="C38" s="158" t="s">
        <v>127</v>
      </c>
      <c r="D38" s="243"/>
      <c r="E38" s="153" t="s">
        <v>125</v>
      </c>
      <c r="F38" s="243"/>
      <c r="G38" s="243"/>
      <c r="H38" s="165" t="s">
        <v>101</v>
      </c>
      <c r="I38" s="296"/>
      <c r="J38" s="268"/>
      <c r="K38" s="237"/>
      <c r="L38" s="237"/>
      <c r="M38" s="237"/>
      <c r="N38" s="237"/>
      <c r="O38" s="260"/>
      <c r="P38" s="234">
        <v>-1284</v>
      </c>
    </row>
    <row r="39" spans="1:27" s="2" customFormat="1" ht="17.649999999999999" customHeight="1">
      <c r="A39" s="87">
        <f>A37+1</f>
        <v>44189</v>
      </c>
      <c r="B39" s="241" t="s">
        <v>116</v>
      </c>
      <c r="C39" s="137" t="s">
        <v>146</v>
      </c>
      <c r="D39" s="301" t="s">
        <v>43</v>
      </c>
      <c r="E39" s="139" t="s">
        <v>91</v>
      </c>
      <c r="F39" s="245" t="s">
        <v>40</v>
      </c>
      <c r="G39" s="250" t="s">
        <v>393</v>
      </c>
      <c r="H39" s="139" t="s">
        <v>223</v>
      </c>
      <c r="I39" s="306" t="s">
        <v>88</v>
      </c>
      <c r="J39" s="264">
        <v>5.4</v>
      </c>
      <c r="K39" s="260">
        <v>2.2999999999999998</v>
      </c>
      <c r="L39" s="260">
        <v>2</v>
      </c>
      <c r="M39" s="260">
        <v>1</v>
      </c>
      <c r="N39" s="260"/>
      <c r="O39" s="257">
        <v>1.9</v>
      </c>
      <c r="P39" s="234">
        <f t="shared" ref="P39" si="16">J39*70+K39*75+L39*25+M39*60+N39*150+O39*45</f>
        <v>746</v>
      </c>
    </row>
    <row r="40" spans="1:27" s="8" customFormat="1" ht="17.649999999999999" customHeight="1">
      <c r="A40" s="82" t="s">
        <v>86</v>
      </c>
      <c r="B40" s="305"/>
      <c r="C40" s="138" t="s">
        <v>100</v>
      </c>
      <c r="D40" s="246"/>
      <c r="E40" s="133" t="s">
        <v>180</v>
      </c>
      <c r="F40" s="246"/>
      <c r="G40" s="251"/>
      <c r="H40" s="133" t="s">
        <v>224</v>
      </c>
      <c r="I40" s="307"/>
      <c r="J40" s="264"/>
      <c r="K40" s="256"/>
      <c r="L40" s="256"/>
      <c r="M40" s="256"/>
      <c r="N40" s="256"/>
      <c r="O40" s="257"/>
      <c r="P40" s="234">
        <v>-1283</v>
      </c>
    </row>
    <row r="41" spans="1:27" s="2" customFormat="1" ht="17.649999999999999" customHeight="1">
      <c r="A41" s="87">
        <f>A39+1</f>
        <v>44190</v>
      </c>
      <c r="B41" s="241" t="s">
        <v>7</v>
      </c>
      <c r="C41" s="139" t="s">
        <v>162</v>
      </c>
      <c r="D41" s="240" t="s">
        <v>38</v>
      </c>
      <c r="E41" s="139" t="s">
        <v>225</v>
      </c>
      <c r="F41" s="245" t="s">
        <v>38</v>
      </c>
      <c r="G41" s="251" t="s">
        <v>394</v>
      </c>
      <c r="H41" s="139" t="s">
        <v>227</v>
      </c>
      <c r="I41" s="303"/>
      <c r="J41" s="263">
        <v>5.3</v>
      </c>
      <c r="K41" s="237">
        <v>2.2999999999999998</v>
      </c>
      <c r="L41" s="237">
        <v>2</v>
      </c>
      <c r="M41" s="237"/>
      <c r="N41" s="237"/>
      <c r="O41" s="256">
        <v>2</v>
      </c>
      <c r="P41" s="258">
        <f t="shared" ref="P41" si="17">J41*70+K41*75+L41*25+M41*60+N41*150+O41*45</f>
        <v>683.5</v>
      </c>
    </row>
    <row r="42" spans="1:27" s="8" customFormat="1" ht="17.649999999999999" customHeight="1" thickBot="1">
      <c r="A42" s="132" t="s">
        <v>82</v>
      </c>
      <c r="B42" s="299"/>
      <c r="C42" s="146" t="s">
        <v>161</v>
      </c>
      <c r="D42" s="300"/>
      <c r="E42" s="146" t="s">
        <v>226</v>
      </c>
      <c r="F42" s="301"/>
      <c r="G42" s="302"/>
      <c r="H42" s="146" t="s">
        <v>228</v>
      </c>
      <c r="I42" s="304"/>
      <c r="J42" s="264"/>
      <c r="K42" s="256"/>
      <c r="L42" s="256"/>
      <c r="M42" s="256"/>
      <c r="N42" s="256"/>
      <c r="O42" s="257"/>
      <c r="P42" s="259">
        <v>-1282</v>
      </c>
    </row>
    <row r="43" spans="1:27" s="2" customFormat="1" ht="17.649999999999999" customHeight="1">
      <c r="A43" s="136">
        <f>A41+3</f>
        <v>44193</v>
      </c>
      <c r="B43" s="270" t="s">
        <v>31</v>
      </c>
      <c r="C43" s="150" t="s">
        <v>163</v>
      </c>
      <c r="D43" s="270" t="s">
        <v>38</v>
      </c>
      <c r="E43" s="128" t="s">
        <v>229</v>
      </c>
      <c r="F43" s="297" t="s">
        <v>39</v>
      </c>
      <c r="G43" s="298" t="s">
        <v>401</v>
      </c>
      <c r="H43" s="128" t="s">
        <v>406</v>
      </c>
      <c r="I43" s="308" t="s">
        <v>87</v>
      </c>
      <c r="J43" s="286">
        <v>5.4</v>
      </c>
      <c r="K43" s="254">
        <v>2</v>
      </c>
      <c r="L43" s="254">
        <v>2.2999999999999998</v>
      </c>
      <c r="M43" s="254">
        <v>1</v>
      </c>
      <c r="N43" s="254"/>
      <c r="O43" s="254">
        <v>2.1</v>
      </c>
      <c r="P43" s="255">
        <f t="shared" ref="P43:P49" si="18">J43*70+K43*75+L43*25+M43*60+N43*150+O43*45</f>
        <v>740</v>
      </c>
    </row>
    <row r="44" spans="1:27" s="8" customFormat="1" ht="17.649999999999999" customHeight="1">
      <c r="A44" s="82" t="s">
        <v>83</v>
      </c>
      <c r="B44" s="284"/>
      <c r="C44" s="149" t="s">
        <v>168</v>
      </c>
      <c r="D44" s="241"/>
      <c r="E44" s="133" t="s">
        <v>230</v>
      </c>
      <c r="F44" s="246"/>
      <c r="G44" s="251"/>
      <c r="H44" s="133" t="s">
        <v>407</v>
      </c>
      <c r="I44" s="309"/>
      <c r="J44" s="236"/>
      <c r="K44" s="237"/>
      <c r="L44" s="237"/>
      <c r="M44" s="237"/>
      <c r="N44" s="237"/>
      <c r="O44" s="237"/>
      <c r="P44" s="234">
        <v>-1282</v>
      </c>
    </row>
    <row r="45" spans="1:27" s="8" customFormat="1" ht="17.649999999999999" customHeight="1">
      <c r="A45" s="177">
        <f>A43+1</f>
        <v>44194</v>
      </c>
      <c r="B45" s="240" t="s">
        <v>7</v>
      </c>
      <c r="C45" s="178" t="s">
        <v>152</v>
      </c>
      <c r="D45" s="240" t="s">
        <v>39</v>
      </c>
      <c r="E45" s="139" t="s">
        <v>231</v>
      </c>
      <c r="F45" s="245" t="s">
        <v>99</v>
      </c>
      <c r="G45" s="250" t="s">
        <v>395</v>
      </c>
      <c r="H45" s="179" t="s">
        <v>238</v>
      </c>
      <c r="I45" s="289" t="s">
        <v>89</v>
      </c>
      <c r="J45" s="236">
        <v>5</v>
      </c>
      <c r="K45" s="237">
        <v>1.9</v>
      </c>
      <c r="L45" s="237">
        <v>1.9</v>
      </c>
      <c r="M45" s="237"/>
      <c r="N45" s="237">
        <v>0.8</v>
      </c>
      <c r="O45" s="237">
        <v>2</v>
      </c>
      <c r="P45" s="234">
        <f t="shared" si="18"/>
        <v>750</v>
      </c>
    </row>
    <row r="46" spans="1:27" s="8" customFormat="1" ht="17.649999999999999" customHeight="1">
      <c r="A46" s="82" t="s">
        <v>80</v>
      </c>
      <c r="B46" s="284"/>
      <c r="C46" s="149" t="s">
        <v>153</v>
      </c>
      <c r="D46" s="241"/>
      <c r="E46" s="133" t="s">
        <v>232</v>
      </c>
      <c r="F46" s="246"/>
      <c r="G46" s="251"/>
      <c r="H46" s="133" t="s">
        <v>239</v>
      </c>
      <c r="I46" s="290"/>
      <c r="J46" s="236"/>
      <c r="K46" s="237"/>
      <c r="L46" s="237"/>
      <c r="M46" s="237"/>
      <c r="N46" s="237"/>
      <c r="O46" s="237"/>
      <c r="P46" s="234"/>
    </row>
    <row r="47" spans="1:27" s="8" customFormat="1" ht="17.649999999999999" customHeight="1">
      <c r="A47" s="166">
        <f>A45+1</f>
        <v>44195</v>
      </c>
      <c r="B47" s="242" t="s">
        <v>30</v>
      </c>
      <c r="C47" s="160" t="s">
        <v>128</v>
      </c>
      <c r="D47" s="242" t="s">
        <v>44</v>
      </c>
      <c r="E47" s="180" t="s">
        <v>129</v>
      </c>
      <c r="F47" s="247" t="s">
        <v>44</v>
      </c>
      <c r="G47" s="242" t="s">
        <v>400</v>
      </c>
      <c r="H47" s="160" t="s">
        <v>236</v>
      </c>
      <c r="I47" s="167"/>
      <c r="J47" s="236">
        <v>5.4</v>
      </c>
      <c r="K47" s="237">
        <v>2.5</v>
      </c>
      <c r="L47" s="237">
        <v>1.9</v>
      </c>
      <c r="M47" s="237"/>
      <c r="N47" s="237"/>
      <c r="O47" s="237">
        <v>2.2999999999999998</v>
      </c>
      <c r="P47" s="234">
        <f t="shared" si="18"/>
        <v>716.5</v>
      </c>
    </row>
    <row r="48" spans="1:27" s="8" customFormat="1" ht="17.649999999999999" customHeight="1">
      <c r="A48" s="161" t="s">
        <v>81</v>
      </c>
      <c r="B48" s="287"/>
      <c r="C48" s="158" t="s">
        <v>140</v>
      </c>
      <c r="D48" s="243"/>
      <c r="E48" s="153" t="s">
        <v>138</v>
      </c>
      <c r="F48" s="248"/>
      <c r="G48" s="243"/>
      <c r="H48" s="158" t="s">
        <v>236</v>
      </c>
      <c r="I48" s="181"/>
      <c r="J48" s="236"/>
      <c r="K48" s="237"/>
      <c r="L48" s="237"/>
      <c r="M48" s="237"/>
      <c r="N48" s="237"/>
      <c r="O48" s="237"/>
      <c r="P48" s="234"/>
    </row>
    <row r="49" spans="1:17" s="8" customFormat="1" ht="17.649999999999999" customHeight="1">
      <c r="A49" s="177">
        <f>A47+1</f>
        <v>44196</v>
      </c>
      <c r="B49" s="240" t="s">
        <v>117</v>
      </c>
      <c r="C49" s="182" t="s">
        <v>233</v>
      </c>
      <c r="D49" s="240" t="s">
        <v>38</v>
      </c>
      <c r="E49" s="139" t="s">
        <v>178</v>
      </c>
      <c r="F49" s="245" t="s">
        <v>45</v>
      </c>
      <c r="G49" s="250" t="s">
        <v>385</v>
      </c>
      <c r="H49" s="179" t="s">
        <v>95</v>
      </c>
      <c r="I49" s="291" t="s">
        <v>87</v>
      </c>
      <c r="J49" s="236">
        <v>5.3</v>
      </c>
      <c r="K49" s="237">
        <v>2.2999999999999998</v>
      </c>
      <c r="L49" s="237">
        <v>2</v>
      </c>
      <c r="M49" s="237">
        <v>1</v>
      </c>
      <c r="N49" s="237"/>
      <c r="O49" s="237">
        <v>2.2000000000000002</v>
      </c>
      <c r="P49" s="234">
        <f t="shared" si="18"/>
        <v>752.5</v>
      </c>
    </row>
    <row r="50" spans="1:17" s="8" customFormat="1" ht="17.649999999999999" customHeight="1" thickBot="1">
      <c r="A50" s="90" t="s">
        <v>79</v>
      </c>
      <c r="B50" s="288"/>
      <c r="C50" s="183" t="s">
        <v>234</v>
      </c>
      <c r="D50" s="244"/>
      <c r="E50" s="143" t="s">
        <v>179</v>
      </c>
      <c r="F50" s="249"/>
      <c r="G50" s="252"/>
      <c r="H50" s="143" t="s">
        <v>237</v>
      </c>
      <c r="I50" s="292"/>
      <c r="J50" s="238"/>
      <c r="K50" s="239"/>
      <c r="L50" s="239"/>
      <c r="M50" s="239"/>
      <c r="N50" s="239"/>
      <c r="O50" s="239"/>
      <c r="P50" s="235"/>
    </row>
    <row r="51" spans="1:17" s="11" customFormat="1" ht="14.25" customHeight="1">
      <c r="A51" s="281" t="s">
        <v>15</v>
      </c>
      <c r="B51" s="282"/>
      <c r="C51" s="283" t="s">
        <v>16</v>
      </c>
      <c r="D51" s="283"/>
      <c r="E51" s="49" t="s">
        <v>17</v>
      </c>
      <c r="F51" s="283" t="s">
        <v>18</v>
      </c>
      <c r="G51" s="283"/>
      <c r="H51" s="49" t="s">
        <v>19</v>
      </c>
      <c r="I51" s="283" t="s">
        <v>20</v>
      </c>
      <c r="J51" s="283"/>
      <c r="K51" s="283"/>
      <c r="L51" s="283" t="s">
        <v>21</v>
      </c>
      <c r="M51" s="283"/>
      <c r="N51" s="283" t="s">
        <v>22</v>
      </c>
      <c r="O51" s="283"/>
      <c r="P51" s="285"/>
      <c r="Q51" s="10"/>
    </row>
    <row r="52" spans="1:17" s="12" customFormat="1" ht="14.65" customHeight="1">
      <c r="A52" s="276" t="s">
        <v>23</v>
      </c>
      <c r="B52" s="277"/>
      <c r="C52" s="278">
        <v>670</v>
      </c>
      <c r="D52" s="278" t="s">
        <v>24</v>
      </c>
      <c r="E52" s="48">
        <v>4.5</v>
      </c>
      <c r="F52" s="279">
        <v>2</v>
      </c>
      <c r="G52" s="279"/>
      <c r="H52" s="48">
        <v>1.5</v>
      </c>
      <c r="I52" s="278" t="s">
        <v>6</v>
      </c>
      <c r="J52" s="278"/>
      <c r="K52" s="278" t="s">
        <v>24</v>
      </c>
      <c r="L52" s="278" t="s">
        <v>6</v>
      </c>
      <c r="M52" s="278"/>
      <c r="N52" s="278">
        <v>2</v>
      </c>
      <c r="O52" s="278"/>
      <c r="P52" s="280"/>
      <c r="Q52" s="13"/>
    </row>
    <row r="53" spans="1:17" s="12" customFormat="1" ht="14.65" customHeight="1" thickBot="1">
      <c r="A53" s="276" t="s">
        <v>25</v>
      </c>
      <c r="B53" s="277"/>
      <c r="C53" s="278">
        <v>770</v>
      </c>
      <c r="D53" s="278" t="s">
        <v>24</v>
      </c>
      <c r="E53" s="48">
        <v>5</v>
      </c>
      <c r="F53" s="279">
        <v>2</v>
      </c>
      <c r="G53" s="279"/>
      <c r="H53" s="48">
        <v>2</v>
      </c>
      <c r="I53" s="278" t="s">
        <v>6</v>
      </c>
      <c r="J53" s="278"/>
      <c r="K53" s="278" t="s">
        <v>24</v>
      </c>
      <c r="L53" s="278" t="s">
        <v>6</v>
      </c>
      <c r="M53" s="278"/>
      <c r="N53" s="278">
        <v>2.5</v>
      </c>
      <c r="O53" s="278"/>
      <c r="P53" s="280"/>
    </row>
    <row r="54" spans="1:17" s="12" customFormat="1" ht="14.65" hidden="1" customHeight="1" thickBot="1">
      <c r="A54" s="271" t="s">
        <v>29</v>
      </c>
      <c r="B54" s="272"/>
      <c r="C54" s="273">
        <v>860</v>
      </c>
      <c r="D54" s="273" t="s">
        <v>24</v>
      </c>
      <c r="E54" s="47">
        <v>5.5</v>
      </c>
      <c r="F54" s="274">
        <v>2.5</v>
      </c>
      <c r="G54" s="274"/>
      <c r="H54" s="47">
        <v>2</v>
      </c>
      <c r="I54" s="273" t="s">
        <v>6</v>
      </c>
      <c r="J54" s="273"/>
      <c r="K54" s="273" t="s">
        <v>24</v>
      </c>
      <c r="L54" s="273" t="s">
        <v>6</v>
      </c>
      <c r="M54" s="273"/>
      <c r="N54" s="273">
        <v>2.5</v>
      </c>
      <c r="O54" s="273"/>
      <c r="P54" s="275"/>
    </row>
    <row r="55" spans="1:17" s="12" customFormat="1" ht="14.65" customHeight="1">
      <c r="A55" s="38" t="s">
        <v>26</v>
      </c>
      <c r="B55" s="29"/>
      <c r="C55" s="30"/>
      <c r="D55" s="31"/>
      <c r="E55" s="31"/>
      <c r="F55" s="31"/>
      <c r="G55" s="30"/>
      <c r="H55" s="30"/>
      <c r="I55" s="31"/>
      <c r="J55" s="329"/>
      <c r="K55" s="329"/>
      <c r="L55" s="329"/>
      <c r="M55" s="329"/>
      <c r="N55" s="329"/>
      <c r="O55" s="329"/>
      <c r="P55" s="329"/>
      <c r="Q55" s="13"/>
    </row>
    <row r="56" spans="1:17" s="12" customFormat="1" ht="14.65" customHeight="1">
      <c r="A56" s="26" t="s">
        <v>27</v>
      </c>
      <c r="B56" s="33"/>
      <c r="C56" s="34"/>
      <c r="D56" s="33"/>
      <c r="E56" s="33"/>
      <c r="F56" s="33"/>
      <c r="G56" s="34"/>
      <c r="H56" s="34"/>
      <c r="I56" s="33"/>
      <c r="J56" s="330"/>
      <c r="K56" s="330"/>
      <c r="L56" s="330"/>
      <c r="M56" s="330"/>
      <c r="N56" s="330"/>
      <c r="O56" s="330"/>
      <c r="P56" s="330"/>
      <c r="Q56" s="13"/>
    </row>
    <row r="57" spans="1:17" ht="14.65" customHeight="1">
      <c r="A57" s="45"/>
      <c r="B57" s="33"/>
      <c r="C57" s="45" t="s">
        <v>33</v>
      </c>
      <c r="D57" s="33"/>
      <c r="E57" s="44" t="s">
        <v>32</v>
      </c>
      <c r="F57" s="33"/>
      <c r="G57" s="33"/>
      <c r="H57" s="33"/>
      <c r="I57" s="36" t="s">
        <v>28</v>
      </c>
      <c r="J57" s="331"/>
      <c r="K57" s="331"/>
      <c r="L57" s="331"/>
      <c r="M57" s="331"/>
      <c r="N57" s="331"/>
      <c r="O57" s="331"/>
      <c r="P57" s="331"/>
    </row>
    <row r="58" spans="1:17" ht="15" customHeight="1">
      <c r="A58" s="27"/>
      <c r="B58" s="33"/>
      <c r="C58" s="34"/>
      <c r="D58" s="33"/>
      <c r="E58" s="33"/>
      <c r="F58" s="33"/>
      <c r="G58" s="34"/>
      <c r="H58" s="34"/>
      <c r="I58" s="31"/>
      <c r="J58" s="332"/>
      <c r="K58" s="332"/>
      <c r="L58" s="332"/>
      <c r="M58" s="332"/>
      <c r="N58" s="332"/>
      <c r="O58" s="332"/>
      <c r="P58" s="332"/>
    </row>
    <row r="59" spans="1:17" ht="21" hidden="1" customHeight="1">
      <c r="A59" s="26"/>
      <c r="B59" s="33"/>
      <c r="C59" s="34"/>
      <c r="D59" s="37"/>
      <c r="E59" s="33"/>
      <c r="F59" s="33"/>
      <c r="G59" s="34"/>
      <c r="H59" s="34"/>
      <c r="I59" s="33"/>
      <c r="J59" s="33"/>
      <c r="K59" s="33"/>
      <c r="L59" s="33"/>
      <c r="M59" s="33"/>
      <c r="N59" s="33"/>
      <c r="O59" s="35"/>
      <c r="P59" s="33"/>
    </row>
    <row r="60" spans="1:17" ht="21" hidden="1" customHeight="1">
      <c r="A60" s="28"/>
      <c r="B60" s="21"/>
      <c r="C60" s="22"/>
      <c r="D60" s="20"/>
      <c r="E60" s="20"/>
      <c r="F60" s="20"/>
      <c r="G60" s="22"/>
      <c r="H60" s="22"/>
      <c r="I60" s="33"/>
      <c r="J60" s="23"/>
      <c r="K60" s="23"/>
      <c r="L60" s="23"/>
      <c r="M60" s="23"/>
      <c r="N60" s="23"/>
      <c r="O60" s="24"/>
      <c r="P60" s="25"/>
    </row>
    <row r="61" spans="1:17" ht="21" customHeight="1">
      <c r="F61" s="46"/>
    </row>
    <row r="63" spans="1:17" ht="21" customHeight="1">
      <c r="G63" s="140" t="s">
        <v>202</v>
      </c>
    </row>
    <row r="64" spans="1:17" ht="21" customHeight="1">
      <c r="G64" s="142" t="s">
        <v>203</v>
      </c>
    </row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</sheetData>
  <sheetProtection selectLockedCells="1" selectUnlockedCells="1"/>
  <mergeCells count="317">
    <mergeCell ref="J55:P55"/>
    <mergeCell ref="J56:P56"/>
    <mergeCell ref="J57:P57"/>
    <mergeCell ref="J58:P58"/>
    <mergeCell ref="U34:U35"/>
    <mergeCell ref="W34:W35"/>
    <mergeCell ref="X34:X35"/>
    <mergeCell ref="U32:U33"/>
    <mergeCell ref="A1:P1"/>
    <mergeCell ref="B2:P2"/>
    <mergeCell ref="B3:P3"/>
    <mergeCell ref="C4:D4"/>
    <mergeCell ref="E4:F4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B13:B14"/>
    <mergeCell ref="D13:D14"/>
    <mergeCell ref="F13:F14"/>
    <mergeCell ref="G13:G14"/>
    <mergeCell ref="I13:I14"/>
    <mergeCell ref="J13:J14"/>
    <mergeCell ref="K13:K14"/>
    <mergeCell ref="B5:B6"/>
    <mergeCell ref="D5:D6"/>
    <mergeCell ref="F5:F6"/>
    <mergeCell ref="G5:G6"/>
    <mergeCell ref="I5:I6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K9:K10"/>
    <mergeCell ref="B11:B12"/>
    <mergeCell ref="D11:D12"/>
    <mergeCell ref="F11:F12"/>
    <mergeCell ref="G11:G12"/>
    <mergeCell ref="I11:I12"/>
    <mergeCell ref="J11:J12"/>
    <mergeCell ref="K11:K12"/>
    <mergeCell ref="L11:L12"/>
    <mergeCell ref="L9:L10"/>
    <mergeCell ref="L13:L14"/>
    <mergeCell ref="M13:M14"/>
    <mergeCell ref="N13:N14"/>
    <mergeCell ref="O13:O14"/>
    <mergeCell ref="P13:P14"/>
    <mergeCell ref="M11:M12"/>
    <mergeCell ref="N11:N12"/>
    <mergeCell ref="O11:O12"/>
    <mergeCell ref="P11:P12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D23:D24"/>
    <mergeCell ref="F23:F24"/>
    <mergeCell ref="G23:G24"/>
    <mergeCell ref="I23:I24"/>
    <mergeCell ref="J23:J24"/>
    <mergeCell ref="K21:K22"/>
    <mergeCell ref="L21:L22"/>
    <mergeCell ref="M21:M22"/>
    <mergeCell ref="K23:K24"/>
    <mergeCell ref="L23:L24"/>
    <mergeCell ref="M23:M24"/>
    <mergeCell ref="B29:B30"/>
    <mergeCell ref="D29:D30"/>
    <mergeCell ref="F29:F30"/>
    <mergeCell ref="G29:G30"/>
    <mergeCell ref="I29:I30"/>
    <mergeCell ref="J29:J30"/>
    <mergeCell ref="B27:B28"/>
    <mergeCell ref="D27:D28"/>
    <mergeCell ref="F27:F28"/>
    <mergeCell ref="G27:G28"/>
    <mergeCell ref="I27:I28"/>
    <mergeCell ref="J27:J28"/>
    <mergeCell ref="B33:B34"/>
    <mergeCell ref="D33:D34"/>
    <mergeCell ref="F33:F34"/>
    <mergeCell ref="G33:G34"/>
    <mergeCell ref="I33:I34"/>
    <mergeCell ref="J33:J34"/>
    <mergeCell ref="K31:K32"/>
    <mergeCell ref="L31:L32"/>
    <mergeCell ref="M31:M32"/>
    <mergeCell ref="K33:K34"/>
    <mergeCell ref="L33:L34"/>
    <mergeCell ref="M33:M34"/>
    <mergeCell ref="B31:B32"/>
    <mergeCell ref="D31:D32"/>
    <mergeCell ref="F31:F32"/>
    <mergeCell ref="G31:G32"/>
    <mergeCell ref="I31:I32"/>
    <mergeCell ref="J31:J32"/>
    <mergeCell ref="J35:J36"/>
    <mergeCell ref="B35:B36"/>
    <mergeCell ref="D35:D36"/>
    <mergeCell ref="F35:F36"/>
    <mergeCell ref="G35:G36"/>
    <mergeCell ref="I35:I36"/>
    <mergeCell ref="K35:K36"/>
    <mergeCell ref="L35:L36"/>
    <mergeCell ref="M35:M36"/>
    <mergeCell ref="B37:B38"/>
    <mergeCell ref="D37:D38"/>
    <mergeCell ref="F37:F38"/>
    <mergeCell ref="G37:G38"/>
    <mergeCell ref="I37:I38"/>
    <mergeCell ref="J37:J38"/>
    <mergeCell ref="F43:F44"/>
    <mergeCell ref="G43:G44"/>
    <mergeCell ref="B41:B42"/>
    <mergeCell ref="D41:D42"/>
    <mergeCell ref="F41:F42"/>
    <mergeCell ref="G41:G42"/>
    <mergeCell ref="I41:I42"/>
    <mergeCell ref="B39:B40"/>
    <mergeCell ref="D39:D40"/>
    <mergeCell ref="F39:F40"/>
    <mergeCell ref="G39:G40"/>
    <mergeCell ref="I39:I40"/>
    <mergeCell ref="I43:I44"/>
    <mergeCell ref="A52:B52"/>
    <mergeCell ref="C52:D52"/>
    <mergeCell ref="F52:G52"/>
    <mergeCell ref="I52:K52"/>
    <mergeCell ref="L52:M52"/>
    <mergeCell ref="N52:P52"/>
    <mergeCell ref="A51:B51"/>
    <mergeCell ref="C51:D51"/>
    <mergeCell ref="B43:B44"/>
    <mergeCell ref="D43:D44"/>
    <mergeCell ref="F51:G51"/>
    <mergeCell ref="I51:K51"/>
    <mergeCell ref="L51:M51"/>
    <mergeCell ref="N51:P51"/>
    <mergeCell ref="K43:K44"/>
    <mergeCell ref="L43:L44"/>
    <mergeCell ref="M43:M44"/>
    <mergeCell ref="N43:N44"/>
    <mergeCell ref="J43:J44"/>
    <mergeCell ref="B45:B46"/>
    <mergeCell ref="B47:B48"/>
    <mergeCell ref="B49:B50"/>
    <mergeCell ref="I45:I46"/>
    <mergeCell ref="I49:I50"/>
    <mergeCell ref="A54:B54"/>
    <mergeCell ref="C54:D54"/>
    <mergeCell ref="F54:G54"/>
    <mergeCell ref="I54:K54"/>
    <mergeCell ref="L54:M54"/>
    <mergeCell ref="N54:P54"/>
    <mergeCell ref="A53:B53"/>
    <mergeCell ref="C53:D53"/>
    <mergeCell ref="F53:G53"/>
    <mergeCell ref="I53:K53"/>
    <mergeCell ref="L53:M53"/>
    <mergeCell ref="N53:P53"/>
    <mergeCell ref="S24:S25"/>
    <mergeCell ref="S26:S27"/>
    <mergeCell ref="B25:B26"/>
    <mergeCell ref="D25:D26"/>
    <mergeCell ref="F25:F26"/>
    <mergeCell ref="G25:G26"/>
    <mergeCell ref="I25:I26"/>
    <mergeCell ref="N25:N26"/>
    <mergeCell ref="J25:J26"/>
    <mergeCell ref="K27:K28"/>
    <mergeCell ref="K25:K26"/>
    <mergeCell ref="L25:L26"/>
    <mergeCell ref="M25:M26"/>
    <mergeCell ref="N23:N24"/>
    <mergeCell ref="O23:O24"/>
    <mergeCell ref="P23:P24"/>
    <mergeCell ref="L27:L28"/>
    <mergeCell ref="M27:M28"/>
    <mergeCell ref="N27:N28"/>
    <mergeCell ref="O27:O28"/>
    <mergeCell ref="P27:P28"/>
    <mergeCell ref="O25:O26"/>
    <mergeCell ref="P25:P26"/>
    <mergeCell ref="B23:B24"/>
    <mergeCell ref="K41:K42"/>
    <mergeCell ref="L41:L42"/>
    <mergeCell ref="M41:M42"/>
    <mergeCell ref="N41:N42"/>
    <mergeCell ref="J41:J42"/>
    <mergeCell ref="K39:K40"/>
    <mergeCell ref="L39:L40"/>
    <mergeCell ref="M39:M40"/>
    <mergeCell ref="N39:N40"/>
    <mergeCell ref="J39:J40"/>
    <mergeCell ref="K37:K38"/>
    <mergeCell ref="L37:L38"/>
    <mergeCell ref="M37:M38"/>
    <mergeCell ref="N37:N38"/>
    <mergeCell ref="N33:N34"/>
    <mergeCell ref="O33:O34"/>
    <mergeCell ref="P33:P34"/>
    <mergeCell ref="S30:S31"/>
    <mergeCell ref="S34:S35"/>
    <mergeCell ref="N31:N32"/>
    <mergeCell ref="N29:N30"/>
    <mergeCell ref="O29:O30"/>
    <mergeCell ref="P29:P30"/>
    <mergeCell ref="N35:N36"/>
    <mergeCell ref="K29:K30"/>
    <mergeCell ref="L29:L30"/>
    <mergeCell ref="M29:M30"/>
    <mergeCell ref="T32:T33"/>
    <mergeCell ref="O43:O44"/>
    <mergeCell ref="P43:P44"/>
    <mergeCell ref="O41:O42"/>
    <mergeCell ref="P41:P42"/>
    <mergeCell ref="O39:O40"/>
    <mergeCell ref="P39:P40"/>
    <mergeCell ref="O37:O38"/>
    <mergeCell ref="P37:P38"/>
    <mergeCell ref="O31:O32"/>
    <mergeCell ref="P31:P32"/>
    <mergeCell ref="O35:O36"/>
    <mergeCell ref="P35:P36"/>
    <mergeCell ref="D45:D46"/>
    <mergeCell ref="D47:D48"/>
    <mergeCell ref="D49:D50"/>
    <mergeCell ref="F45:F46"/>
    <mergeCell ref="F47:F48"/>
    <mergeCell ref="F49:F50"/>
    <mergeCell ref="G45:G46"/>
    <mergeCell ref="G47:G48"/>
    <mergeCell ref="G49:G50"/>
    <mergeCell ref="P45:P46"/>
    <mergeCell ref="P47:P48"/>
    <mergeCell ref="P49:P50"/>
    <mergeCell ref="J45:J46"/>
    <mergeCell ref="K45:K46"/>
    <mergeCell ref="L45:L46"/>
    <mergeCell ref="M45:M46"/>
    <mergeCell ref="N45:N46"/>
    <mergeCell ref="O45:O46"/>
    <mergeCell ref="J47:J48"/>
    <mergeCell ref="K47:K48"/>
    <mergeCell ref="L47:L48"/>
    <mergeCell ref="M47:M48"/>
    <mergeCell ref="N47:N48"/>
    <mergeCell ref="O47:O48"/>
    <mergeCell ref="J49:J50"/>
    <mergeCell ref="K49:K50"/>
    <mergeCell ref="L49:L50"/>
    <mergeCell ref="M49:M50"/>
    <mergeCell ref="N49:N50"/>
    <mergeCell ref="O49:O50"/>
  </mergeCells>
  <phoneticPr fontId="8" type="noConversion"/>
  <conditionalFormatting sqref="H25:H26">
    <cfRule type="duplicateValues" dxfId="8" priority="3"/>
  </conditionalFormatting>
  <conditionalFormatting sqref="H39:H40">
    <cfRule type="duplicateValues" dxfId="7" priority="2"/>
  </conditionalFormatting>
  <conditionalFormatting sqref="H35:H36">
    <cfRule type="duplicateValues" dxfId="6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A71"/>
  <sheetViews>
    <sheetView tabSelected="1" view="pageBreakPreview" zoomScale="130" zoomScaleNormal="100" zoomScaleSheetLayoutView="130" workbookViewId="0">
      <selection sqref="A1:P56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334" t="s">
        <v>111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1"/>
    </row>
    <row r="2" spans="1:26" s="42" customFormat="1" ht="23.25" customHeight="1">
      <c r="A2" s="40" t="s">
        <v>34</v>
      </c>
      <c r="B2" s="335" t="s">
        <v>35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41"/>
      <c r="X2" s="60"/>
      <c r="Y2" s="60"/>
      <c r="Z2" s="60"/>
    </row>
    <row r="3" spans="1:26" s="42" customFormat="1" ht="23.25" customHeight="1" thickBot="1">
      <c r="A3" s="43" t="s">
        <v>36</v>
      </c>
      <c r="B3" s="337" t="s">
        <v>37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41"/>
      <c r="X3" s="60"/>
      <c r="Y3" s="60"/>
      <c r="Z3" s="60"/>
    </row>
    <row r="4" spans="1:26" s="2" customFormat="1" ht="27.6" customHeight="1" thickBot="1">
      <c r="A4" s="14" t="s">
        <v>0</v>
      </c>
      <c r="B4" s="15" t="s">
        <v>1</v>
      </c>
      <c r="C4" s="339" t="s">
        <v>2</v>
      </c>
      <c r="D4" s="340"/>
      <c r="E4" s="339" t="s">
        <v>3</v>
      </c>
      <c r="F4" s="341"/>
      <c r="G4" s="16" t="s">
        <v>4</v>
      </c>
      <c r="H4" s="17" t="s">
        <v>5</v>
      </c>
      <c r="I4" s="39" t="s">
        <v>8</v>
      </c>
      <c r="J4" s="18" t="s">
        <v>9</v>
      </c>
      <c r="K4" s="18" t="s">
        <v>42</v>
      </c>
      <c r="L4" s="18" t="s">
        <v>10</v>
      </c>
      <c r="M4" s="18" t="s">
        <v>11</v>
      </c>
      <c r="N4" s="18" t="s">
        <v>12</v>
      </c>
      <c r="O4" s="18" t="s">
        <v>13</v>
      </c>
      <c r="P4" s="19" t="s">
        <v>14</v>
      </c>
      <c r="Q4" s="1"/>
      <c r="R4" s="52"/>
      <c r="S4" s="53"/>
      <c r="T4" s="53"/>
      <c r="U4" s="53"/>
      <c r="V4" s="53"/>
      <c r="W4" s="53"/>
      <c r="X4" s="53"/>
      <c r="Y4" s="61"/>
      <c r="Z4" s="52"/>
    </row>
    <row r="5" spans="1:26" ht="18" customHeight="1">
      <c r="A5" s="81">
        <v>44166</v>
      </c>
      <c r="B5" s="240" t="s">
        <v>7</v>
      </c>
      <c r="C5" s="134" t="s">
        <v>240</v>
      </c>
      <c r="D5" s="240" t="s">
        <v>38</v>
      </c>
      <c r="E5" s="134" t="s">
        <v>183</v>
      </c>
      <c r="F5" s="240" t="s">
        <v>44</v>
      </c>
      <c r="G5" s="250" t="s">
        <v>384</v>
      </c>
      <c r="H5" s="139" t="s">
        <v>189</v>
      </c>
      <c r="I5" s="289" t="s">
        <v>89</v>
      </c>
      <c r="J5" s="325">
        <v>5</v>
      </c>
      <c r="K5" s="256">
        <v>2</v>
      </c>
      <c r="L5" s="256">
        <v>1.8</v>
      </c>
      <c r="M5" s="256"/>
      <c r="N5" s="256">
        <v>0.8</v>
      </c>
      <c r="O5" s="256">
        <v>2</v>
      </c>
      <c r="P5" s="234">
        <f t="shared" ref="P5" si="0">J5*70+K5*75+L5*25+M5*60+N5*150+O5*45</f>
        <v>755</v>
      </c>
    </row>
    <row r="6" spans="1:26" s="3" customFormat="1" ht="18" customHeight="1">
      <c r="A6" s="82" t="s">
        <v>80</v>
      </c>
      <c r="B6" s="241"/>
      <c r="C6" s="146" t="s">
        <v>241</v>
      </c>
      <c r="D6" s="241"/>
      <c r="E6" s="133" t="s">
        <v>184</v>
      </c>
      <c r="F6" s="241"/>
      <c r="G6" s="251"/>
      <c r="H6" s="133" t="s">
        <v>242</v>
      </c>
      <c r="I6" s="290"/>
      <c r="J6" s="326"/>
      <c r="K6" s="260"/>
      <c r="L6" s="260"/>
      <c r="M6" s="260"/>
      <c r="N6" s="260"/>
      <c r="O6" s="260"/>
      <c r="P6" s="234">
        <v>-1300</v>
      </c>
    </row>
    <row r="7" spans="1:26" ht="18" customHeight="1">
      <c r="A7" s="154">
        <f>A5+1</f>
        <v>44167</v>
      </c>
      <c r="B7" s="242" t="s">
        <v>30</v>
      </c>
      <c r="C7" s="160" t="s">
        <v>247</v>
      </c>
      <c r="D7" s="295" t="s">
        <v>40</v>
      </c>
      <c r="E7" s="156" t="s">
        <v>245</v>
      </c>
      <c r="F7" s="242" t="s">
        <v>38</v>
      </c>
      <c r="G7" s="242" t="s">
        <v>397</v>
      </c>
      <c r="H7" s="155" t="s">
        <v>243</v>
      </c>
      <c r="I7" s="342"/>
      <c r="J7" s="325">
        <v>5.5</v>
      </c>
      <c r="K7" s="237">
        <v>2.2000000000000002</v>
      </c>
      <c r="L7" s="237">
        <v>2</v>
      </c>
      <c r="M7" s="237"/>
      <c r="N7" s="237"/>
      <c r="O7" s="256">
        <v>2.2999999999999998</v>
      </c>
      <c r="P7" s="234">
        <f t="shared" ref="P7" si="1">J7*70+K7*75+L7*25+M7*60+N7*150+O7*45</f>
        <v>703.5</v>
      </c>
    </row>
    <row r="8" spans="1:26" s="3" customFormat="1" ht="18" customHeight="1">
      <c r="A8" s="157" t="s">
        <v>81</v>
      </c>
      <c r="B8" s="243"/>
      <c r="C8" s="158" t="s">
        <v>248</v>
      </c>
      <c r="D8" s="243"/>
      <c r="E8" s="176" t="s">
        <v>246</v>
      </c>
      <c r="F8" s="243"/>
      <c r="G8" s="243"/>
      <c r="H8" s="158" t="s">
        <v>244</v>
      </c>
      <c r="I8" s="343"/>
      <c r="J8" s="326"/>
      <c r="K8" s="237"/>
      <c r="L8" s="237"/>
      <c r="M8" s="237"/>
      <c r="N8" s="237"/>
      <c r="O8" s="260"/>
      <c r="P8" s="234">
        <v>-1299</v>
      </c>
    </row>
    <row r="9" spans="1:26" ht="18" customHeight="1">
      <c r="A9" s="87">
        <f>A7+1</f>
        <v>44168</v>
      </c>
      <c r="B9" s="240" t="s">
        <v>113</v>
      </c>
      <c r="C9" s="151" t="s">
        <v>250</v>
      </c>
      <c r="D9" s="240" t="s">
        <v>43</v>
      </c>
      <c r="E9" s="139" t="s">
        <v>252</v>
      </c>
      <c r="F9" s="245" t="s">
        <v>40</v>
      </c>
      <c r="G9" s="250" t="s">
        <v>385</v>
      </c>
      <c r="H9" s="139" t="s">
        <v>187</v>
      </c>
      <c r="I9" s="289" t="s">
        <v>88</v>
      </c>
      <c r="J9" s="325">
        <v>5</v>
      </c>
      <c r="K9" s="237">
        <v>2.2999999999999998</v>
      </c>
      <c r="L9" s="237">
        <v>2</v>
      </c>
      <c r="M9" s="237">
        <v>1</v>
      </c>
      <c r="N9" s="237"/>
      <c r="O9" s="256">
        <v>2.4</v>
      </c>
      <c r="P9" s="234">
        <f t="shared" ref="P9" si="2">J9*70+K9*75+L9*25+M9*60+N9*150+O9*45</f>
        <v>740.5</v>
      </c>
      <c r="S9" s="56"/>
    </row>
    <row r="10" spans="1:26" s="3" customFormat="1" ht="18" customHeight="1">
      <c r="A10" s="82" t="s">
        <v>79</v>
      </c>
      <c r="B10" s="241"/>
      <c r="C10" s="153" t="s">
        <v>251</v>
      </c>
      <c r="D10" s="241"/>
      <c r="E10" s="133" t="s">
        <v>253</v>
      </c>
      <c r="F10" s="246"/>
      <c r="G10" s="251"/>
      <c r="H10" s="133" t="s">
        <v>249</v>
      </c>
      <c r="I10" s="290"/>
      <c r="J10" s="326"/>
      <c r="K10" s="237"/>
      <c r="L10" s="237"/>
      <c r="M10" s="237"/>
      <c r="N10" s="237"/>
      <c r="O10" s="260"/>
      <c r="P10" s="234">
        <v>-1298</v>
      </c>
      <c r="S10" s="58"/>
    </row>
    <row r="11" spans="1:26" ht="18" customHeight="1">
      <c r="A11" s="81">
        <f>A9+1</f>
        <v>44169</v>
      </c>
      <c r="B11" s="240" t="s">
        <v>7</v>
      </c>
      <c r="C11" s="137" t="s">
        <v>254</v>
      </c>
      <c r="D11" s="245" t="s">
        <v>40</v>
      </c>
      <c r="E11" s="139" t="s">
        <v>192</v>
      </c>
      <c r="F11" s="300" t="s">
        <v>99</v>
      </c>
      <c r="G11" s="251" t="s">
        <v>386</v>
      </c>
      <c r="H11" s="140" t="s">
        <v>97</v>
      </c>
      <c r="I11" s="291"/>
      <c r="J11" s="325">
        <v>5.4</v>
      </c>
      <c r="K11" s="237">
        <v>2.1</v>
      </c>
      <c r="L11" s="237">
        <v>2</v>
      </c>
      <c r="M11" s="237"/>
      <c r="N11" s="237"/>
      <c r="O11" s="256">
        <v>2.2999999999999998</v>
      </c>
      <c r="P11" s="258">
        <f t="shared" ref="P11" si="3">J11*70+K11*75+L11*25+M11*60+N11*150+O11*45</f>
        <v>689</v>
      </c>
    </row>
    <row r="12" spans="1:26" ht="18" customHeight="1" thickBot="1">
      <c r="A12" s="90" t="s">
        <v>82</v>
      </c>
      <c r="B12" s="244"/>
      <c r="C12" s="133" t="s">
        <v>255</v>
      </c>
      <c r="D12" s="249"/>
      <c r="E12" s="143" t="s">
        <v>193</v>
      </c>
      <c r="F12" s="241"/>
      <c r="G12" s="302"/>
      <c r="H12" s="133" t="s">
        <v>194</v>
      </c>
      <c r="I12" s="292"/>
      <c r="J12" s="327"/>
      <c r="K12" s="239"/>
      <c r="L12" s="239"/>
      <c r="M12" s="239"/>
      <c r="N12" s="239"/>
      <c r="O12" s="261"/>
      <c r="P12" s="235">
        <v>-1297</v>
      </c>
    </row>
    <row r="13" spans="1:26" ht="17.649999999999999" customHeight="1">
      <c r="A13" s="87">
        <f>A11+3</f>
        <v>44172</v>
      </c>
      <c r="B13" s="270" t="s">
        <v>31</v>
      </c>
      <c r="C13" s="150" t="s">
        <v>256</v>
      </c>
      <c r="D13" s="270" t="s">
        <v>38</v>
      </c>
      <c r="E13" s="140" t="s">
        <v>191</v>
      </c>
      <c r="F13" s="270" t="s">
        <v>40</v>
      </c>
      <c r="G13" s="298" t="s">
        <v>399</v>
      </c>
      <c r="H13" s="141" t="s">
        <v>122</v>
      </c>
      <c r="I13" s="308" t="s">
        <v>41</v>
      </c>
      <c r="J13" s="328">
        <v>5</v>
      </c>
      <c r="K13" s="260">
        <v>1.9</v>
      </c>
      <c r="L13" s="260">
        <v>2</v>
      </c>
      <c r="M13" s="260">
        <v>1</v>
      </c>
      <c r="N13" s="260"/>
      <c r="O13" s="257">
        <v>2.2000000000000002</v>
      </c>
      <c r="P13" s="255">
        <f t="shared" ref="P13" si="4">J13*70+K13*75+L13*25+M13*60+N13*150+O13*45</f>
        <v>701.5</v>
      </c>
      <c r="T13" s="56"/>
    </row>
    <row r="14" spans="1:26" s="3" customFormat="1" ht="17.649999999999999" customHeight="1">
      <c r="A14" s="82" t="s">
        <v>83</v>
      </c>
      <c r="B14" s="241"/>
      <c r="C14" s="149" t="s">
        <v>257</v>
      </c>
      <c r="D14" s="241"/>
      <c r="E14" s="133" t="s">
        <v>199</v>
      </c>
      <c r="F14" s="241"/>
      <c r="G14" s="251"/>
      <c r="H14" s="147" t="s">
        <v>123</v>
      </c>
      <c r="I14" s="309"/>
      <c r="J14" s="326"/>
      <c r="K14" s="237"/>
      <c r="L14" s="237"/>
      <c r="M14" s="237"/>
      <c r="N14" s="237"/>
      <c r="O14" s="260"/>
      <c r="P14" s="234">
        <v>-1296</v>
      </c>
      <c r="T14" s="58"/>
    </row>
    <row r="15" spans="1:26" ht="17.649999999999999" customHeight="1">
      <c r="A15" s="81">
        <f>A13+1</f>
        <v>44173</v>
      </c>
      <c r="B15" s="240" t="s">
        <v>7</v>
      </c>
      <c r="C15" s="186" t="s">
        <v>260</v>
      </c>
      <c r="D15" s="245" t="s">
        <v>45</v>
      </c>
      <c r="E15" s="134" t="s">
        <v>197</v>
      </c>
      <c r="F15" s="240" t="s">
        <v>99</v>
      </c>
      <c r="G15" s="250" t="s">
        <v>387</v>
      </c>
      <c r="H15" s="140" t="s">
        <v>258</v>
      </c>
      <c r="I15" s="323"/>
      <c r="J15" s="264">
        <v>5.3</v>
      </c>
      <c r="K15" s="260">
        <v>2.2999999999999998</v>
      </c>
      <c r="L15" s="260">
        <v>2.1</v>
      </c>
      <c r="M15" s="260"/>
      <c r="N15" s="260"/>
      <c r="O15" s="257">
        <v>2.2999999999999998</v>
      </c>
      <c r="P15" s="234">
        <f t="shared" ref="P15" si="5">J15*70+K15*75+L15*25+M15*60+N15*150+O15*45</f>
        <v>699.5</v>
      </c>
    </row>
    <row r="16" spans="1:26" s="3" customFormat="1" ht="17.649999999999999" customHeight="1">
      <c r="A16" s="82" t="s">
        <v>84</v>
      </c>
      <c r="B16" s="241"/>
      <c r="C16" s="149" t="s">
        <v>264</v>
      </c>
      <c r="D16" s="246"/>
      <c r="E16" s="133" t="s">
        <v>198</v>
      </c>
      <c r="F16" s="241"/>
      <c r="G16" s="251"/>
      <c r="H16" s="133" t="s">
        <v>259</v>
      </c>
      <c r="I16" s="324"/>
      <c r="J16" s="268"/>
      <c r="K16" s="237"/>
      <c r="L16" s="237"/>
      <c r="M16" s="237"/>
      <c r="N16" s="237"/>
      <c r="O16" s="260"/>
      <c r="P16" s="234">
        <v>-1295</v>
      </c>
    </row>
    <row r="17" spans="1:24" ht="17.649999999999999" customHeight="1">
      <c r="A17" s="159">
        <f>A15+1</f>
        <v>44174</v>
      </c>
      <c r="B17" s="242" t="s">
        <v>30</v>
      </c>
      <c r="C17" s="160" t="s">
        <v>134</v>
      </c>
      <c r="D17" s="242" t="s">
        <v>44</v>
      </c>
      <c r="E17" s="152" t="s">
        <v>262</v>
      </c>
      <c r="F17" s="242" t="s">
        <v>38</v>
      </c>
      <c r="G17" s="242" t="s">
        <v>396</v>
      </c>
      <c r="H17" s="160" t="s">
        <v>204</v>
      </c>
      <c r="I17" s="321"/>
      <c r="J17" s="263">
        <v>5.4</v>
      </c>
      <c r="K17" s="237">
        <v>2.4</v>
      </c>
      <c r="L17" s="237">
        <v>1.9</v>
      </c>
      <c r="M17" s="237"/>
      <c r="N17" s="237"/>
      <c r="O17" s="256">
        <v>2.2000000000000002</v>
      </c>
      <c r="P17" s="234">
        <f t="shared" ref="P17" si="6">J17*70+K17*75+L17*25+M17*60+N17*150+O17*45</f>
        <v>704.5</v>
      </c>
    </row>
    <row r="18" spans="1:24" s="3" customFormat="1" ht="17.649999999999999" customHeight="1">
      <c r="A18" s="161" t="s">
        <v>85</v>
      </c>
      <c r="B18" s="243"/>
      <c r="C18" s="158" t="s">
        <v>261</v>
      </c>
      <c r="D18" s="243"/>
      <c r="E18" s="168" t="s">
        <v>263</v>
      </c>
      <c r="F18" s="243"/>
      <c r="G18" s="243"/>
      <c r="H18" s="158" t="s">
        <v>204</v>
      </c>
      <c r="I18" s="322"/>
      <c r="J18" s="268"/>
      <c r="K18" s="237"/>
      <c r="L18" s="237"/>
      <c r="M18" s="237"/>
      <c r="N18" s="237"/>
      <c r="O18" s="260"/>
      <c r="P18" s="234">
        <v>-1294</v>
      </c>
    </row>
    <row r="19" spans="1:24" ht="17.649999999999999" customHeight="1">
      <c r="A19" s="87">
        <f>A17+1</f>
        <v>44175</v>
      </c>
      <c r="B19" s="240" t="s">
        <v>114</v>
      </c>
      <c r="C19" s="134" t="s">
        <v>92</v>
      </c>
      <c r="D19" s="240" t="s">
        <v>99</v>
      </c>
      <c r="E19" s="139" t="s">
        <v>402</v>
      </c>
      <c r="F19" s="245" t="s">
        <v>40</v>
      </c>
      <c r="G19" s="250" t="s">
        <v>388</v>
      </c>
      <c r="H19" s="139" t="s">
        <v>96</v>
      </c>
      <c r="I19" s="306" t="s">
        <v>88</v>
      </c>
      <c r="J19" s="264">
        <v>5.2</v>
      </c>
      <c r="K19" s="260">
        <v>2.2999999999999998</v>
      </c>
      <c r="L19" s="260">
        <v>2</v>
      </c>
      <c r="M19" s="260">
        <v>1</v>
      </c>
      <c r="N19" s="260"/>
      <c r="O19" s="257">
        <v>2</v>
      </c>
      <c r="P19" s="234">
        <f t="shared" ref="P19" si="7">J19*70+K19*75+L19*25+M19*60+N19*150+O19*45</f>
        <v>736.5</v>
      </c>
      <c r="S19" s="46"/>
      <c r="T19" s="46"/>
      <c r="U19" s="46"/>
    </row>
    <row r="20" spans="1:24" s="3" customFormat="1" ht="17.649999999999999" customHeight="1">
      <c r="A20" s="82" t="s">
        <v>86</v>
      </c>
      <c r="B20" s="241"/>
      <c r="C20" s="149" t="s">
        <v>265</v>
      </c>
      <c r="D20" s="241"/>
      <c r="E20" s="133" t="s">
        <v>403</v>
      </c>
      <c r="F20" s="246"/>
      <c r="G20" s="251"/>
      <c r="H20" s="133" t="s">
        <v>217</v>
      </c>
      <c r="I20" s="307"/>
      <c r="J20" s="268"/>
      <c r="K20" s="237"/>
      <c r="L20" s="237"/>
      <c r="M20" s="237"/>
      <c r="N20" s="237"/>
      <c r="O20" s="260"/>
      <c r="P20" s="234">
        <v>-1293</v>
      </c>
      <c r="S20" s="62"/>
      <c r="T20" s="56"/>
      <c r="U20" s="62"/>
    </row>
    <row r="21" spans="1:24" ht="17.649999999999999" customHeight="1">
      <c r="A21" s="81">
        <f>A19+1</f>
        <v>44176</v>
      </c>
      <c r="B21" s="300" t="s">
        <v>7</v>
      </c>
      <c r="C21" s="137" t="s">
        <v>102</v>
      </c>
      <c r="D21" s="301" t="s">
        <v>38</v>
      </c>
      <c r="E21" s="139" t="s">
        <v>200</v>
      </c>
      <c r="F21" s="245" t="s">
        <v>40</v>
      </c>
      <c r="G21" s="251" t="s">
        <v>389</v>
      </c>
      <c r="H21" s="140" t="s">
        <v>206</v>
      </c>
      <c r="I21" s="319"/>
      <c r="J21" s="263">
        <v>5.4</v>
      </c>
      <c r="K21" s="256">
        <v>2.4</v>
      </c>
      <c r="L21" s="256">
        <v>1.9</v>
      </c>
      <c r="M21" s="256"/>
      <c r="N21" s="256"/>
      <c r="O21" s="256">
        <v>2.2999999999999998</v>
      </c>
      <c r="P21" s="234">
        <f>J21*70+K21*75+L21*25+M21*60+N21*150+O21*45</f>
        <v>709</v>
      </c>
      <c r="S21" s="46"/>
      <c r="T21" s="58"/>
      <c r="U21" s="46"/>
    </row>
    <row r="22" spans="1:24" s="3" customFormat="1" ht="17.649999999999999" customHeight="1" thickBot="1">
      <c r="A22" s="90" t="s">
        <v>82</v>
      </c>
      <c r="B22" s="244"/>
      <c r="C22" s="145" t="s">
        <v>103</v>
      </c>
      <c r="D22" s="249"/>
      <c r="E22" s="146" t="s">
        <v>266</v>
      </c>
      <c r="F22" s="249"/>
      <c r="G22" s="302"/>
      <c r="H22" s="143" t="s">
        <v>205</v>
      </c>
      <c r="I22" s="320"/>
      <c r="J22" s="316"/>
      <c r="K22" s="261"/>
      <c r="L22" s="261"/>
      <c r="M22" s="261"/>
      <c r="N22" s="261"/>
      <c r="O22" s="261"/>
      <c r="P22" s="235">
        <v>-1302</v>
      </c>
      <c r="S22" s="62"/>
      <c r="T22" s="56"/>
      <c r="U22" s="62"/>
    </row>
    <row r="23" spans="1:24" ht="17.649999999999999" customHeight="1">
      <c r="A23" s="184">
        <f>A21+3</f>
        <v>44179</v>
      </c>
      <c r="B23" s="270" t="s">
        <v>31</v>
      </c>
      <c r="C23" s="150" t="s">
        <v>172</v>
      </c>
      <c r="D23" s="270" t="s">
        <v>44</v>
      </c>
      <c r="E23" s="128" t="s">
        <v>209</v>
      </c>
      <c r="F23" s="270" t="s">
        <v>98</v>
      </c>
      <c r="G23" s="298" t="s">
        <v>398</v>
      </c>
      <c r="H23" s="141" t="s">
        <v>118</v>
      </c>
      <c r="I23" s="317" t="s">
        <v>41</v>
      </c>
      <c r="J23" s="318">
        <v>5.4</v>
      </c>
      <c r="K23" s="254">
        <v>2</v>
      </c>
      <c r="L23" s="254">
        <v>2</v>
      </c>
      <c r="M23" s="254">
        <v>1</v>
      </c>
      <c r="N23" s="254"/>
      <c r="O23" s="269">
        <v>5</v>
      </c>
      <c r="P23" s="255">
        <f t="shared" ref="P23" si="8">J23*70+K23*75+L23*25+M23*60+N23*150+O23*45</f>
        <v>863</v>
      </c>
      <c r="T23" s="58"/>
    </row>
    <row r="24" spans="1:24" s="7" customFormat="1" ht="17.649999999999999" customHeight="1">
      <c r="A24" s="82" t="s">
        <v>83</v>
      </c>
      <c r="B24" s="241"/>
      <c r="C24" s="149" t="s">
        <v>267</v>
      </c>
      <c r="D24" s="241"/>
      <c r="E24" s="133" t="s">
        <v>213</v>
      </c>
      <c r="F24" s="241"/>
      <c r="G24" s="251"/>
      <c r="H24" s="138" t="s">
        <v>119</v>
      </c>
      <c r="I24" s="303"/>
      <c r="J24" s="268"/>
      <c r="K24" s="237"/>
      <c r="L24" s="237"/>
      <c r="M24" s="237"/>
      <c r="N24" s="237"/>
      <c r="O24" s="260"/>
      <c r="P24" s="234">
        <v>-1291</v>
      </c>
    </row>
    <row r="25" spans="1:24" ht="17.649999999999999" customHeight="1">
      <c r="A25" s="81">
        <f>A23+1</f>
        <v>44180</v>
      </c>
      <c r="B25" s="240" t="s">
        <v>7</v>
      </c>
      <c r="C25" s="186" t="s">
        <v>270</v>
      </c>
      <c r="D25" s="240" t="s">
        <v>40</v>
      </c>
      <c r="E25" s="139" t="s">
        <v>210</v>
      </c>
      <c r="F25" s="245" t="s">
        <v>44</v>
      </c>
      <c r="G25" s="250" t="s">
        <v>390</v>
      </c>
      <c r="H25" s="139" t="s">
        <v>211</v>
      </c>
      <c r="I25" s="267" t="s">
        <v>90</v>
      </c>
      <c r="J25" s="264">
        <v>5</v>
      </c>
      <c r="K25" s="260">
        <v>1.9</v>
      </c>
      <c r="L25" s="260">
        <v>2.1</v>
      </c>
      <c r="M25" s="260"/>
      <c r="N25" s="260">
        <v>0.8</v>
      </c>
      <c r="O25" s="257">
        <v>2</v>
      </c>
      <c r="P25" s="234">
        <f t="shared" ref="P25" si="9">J25*70+K25*75+L25*25+M25*60+N25*150+O25*45</f>
        <v>755</v>
      </c>
    </row>
    <row r="26" spans="1:24" ht="17.649999999999999" customHeight="1">
      <c r="A26" s="82" t="s">
        <v>84</v>
      </c>
      <c r="B26" s="241"/>
      <c r="C26" s="149" t="s">
        <v>271</v>
      </c>
      <c r="D26" s="241"/>
      <c r="E26" s="133" t="s">
        <v>269</v>
      </c>
      <c r="F26" s="246"/>
      <c r="G26" s="251"/>
      <c r="H26" s="133" t="s">
        <v>268</v>
      </c>
      <c r="I26" s="267"/>
      <c r="J26" s="268"/>
      <c r="K26" s="237"/>
      <c r="L26" s="237"/>
      <c r="M26" s="237"/>
      <c r="N26" s="237"/>
      <c r="O26" s="260"/>
      <c r="P26" s="234">
        <v>-1290</v>
      </c>
      <c r="R26" s="65"/>
      <c r="S26" s="265"/>
    </row>
    <row r="27" spans="1:24" s="2" customFormat="1" ht="17.649999999999999" customHeight="1">
      <c r="A27" s="162">
        <f>A25+1</f>
        <v>44181</v>
      </c>
      <c r="B27" s="293" t="s">
        <v>30</v>
      </c>
      <c r="C27" s="160" t="s">
        <v>130</v>
      </c>
      <c r="D27" s="295" t="s">
        <v>40</v>
      </c>
      <c r="E27" s="169" t="s">
        <v>274</v>
      </c>
      <c r="F27" s="295" t="s">
        <v>39</v>
      </c>
      <c r="G27" s="242" t="s">
        <v>400</v>
      </c>
      <c r="H27" s="155" t="s">
        <v>95</v>
      </c>
      <c r="I27" s="296"/>
      <c r="J27" s="263">
        <v>5.4</v>
      </c>
      <c r="K27" s="237">
        <v>2.2999999999999998</v>
      </c>
      <c r="L27" s="237">
        <v>2</v>
      </c>
      <c r="M27" s="237"/>
      <c r="N27" s="237"/>
      <c r="O27" s="256">
        <v>2.2000000000000002</v>
      </c>
      <c r="P27" s="234">
        <f t="shared" ref="P27" si="10">J27*70+K27*75+L27*25+M27*60+N27*150+O27*45</f>
        <v>699.5</v>
      </c>
      <c r="R27" s="64"/>
      <c r="S27" s="265"/>
      <c r="T27" s="52"/>
      <c r="U27" s="52"/>
      <c r="V27" s="52"/>
      <c r="W27" s="52"/>
      <c r="X27" s="52"/>
    </row>
    <row r="28" spans="1:24" s="2" customFormat="1" ht="17.649999999999999" customHeight="1">
      <c r="A28" s="163" t="s">
        <v>85</v>
      </c>
      <c r="B28" s="294"/>
      <c r="C28" s="158" t="s">
        <v>272</v>
      </c>
      <c r="D28" s="243"/>
      <c r="E28" s="153" t="s">
        <v>275</v>
      </c>
      <c r="F28" s="243"/>
      <c r="G28" s="243"/>
      <c r="H28" s="158" t="s">
        <v>273</v>
      </c>
      <c r="I28" s="296"/>
      <c r="J28" s="268"/>
      <c r="K28" s="237"/>
      <c r="L28" s="237"/>
      <c r="M28" s="237"/>
      <c r="N28" s="237"/>
      <c r="O28" s="260"/>
      <c r="P28" s="234">
        <v>-1289</v>
      </c>
      <c r="R28" s="66"/>
      <c r="S28" s="266"/>
      <c r="T28" s="52"/>
      <c r="U28" s="52"/>
      <c r="V28" s="52"/>
      <c r="W28" s="52"/>
      <c r="X28" s="52"/>
    </row>
    <row r="29" spans="1:24" s="2" customFormat="1" ht="17.649999999999999" customHeight="1">
      <c r="A29" s="125">
        <f>A27+1</f>
        <v>44182</v>
      </c>
      <c r="B29" s="310" t="s">
        <v>115</v>
      </c>
      <c r="C29" s="140" t="s">
        <v>276</v>
      </c>
      <c r="D29" s="245" t="s">
        <v>44</v>
      </c>
      <c r="E29" s="139" t="s">
        <v>279</v>
      </c>
      <c r="F29" s="245" t="s">
        <v>40</v>
      </c>
      <c r="G29" s="250" t="s">
        <v>386</v>
      </c>
      <c r="H29" s="140" t="s">
        <v>93</v>
      </c>
      <c r="I29" s="306" t="s">
        <v>88</v>
      </c>
      <c r="J29" s="264">
        <v>5.2</v>
      </c>
      <c r="K29" s="260">
        <v>2.4</v>
      </c>
      <c r="L29" s="260">
        <v>1.8</v>
      </c>
      <c r="M29" s="260">
        <v>1</v>
      </c>
      <c r="N29" s="260"/>
      <c r="O29" s="257">
        <v>1.9</v>
      </c>
      <c r="P29" s="234">
        <f t="shared" ref="P29" si="11">J29*70+K29*75+L29*25+M29*60+N29*150+O29*45</f>
        <v>734.5</v>
      </c>
      <c r="R29" s="67"/>
      <c r="S29" s="266"/>
      <c r="T29" s="52"/>
    </row>
    <row r="30" spans="1:24" s="8" customFormat="1" ht="17.649999999999999" customHeight="1">
      <c r="A30" s="97" t="s">
        <v>86</v>
      </c>
      <c r="B30" s="305"/>
      <c r="C30" s="146" t="s">
        <v>277</v>
      </c>
      <c r="D30" s="246"/>
      <c r="E30" s="133" t="s">
        <v>278</v>
      </c>
      <c r="F30" s="246"/>
      <c r="G30" s="251"/>
      <c r="H30" s="133" t="s">
        <v>280</v>
      </c>
      <c r="I30" s="307"/>
      <c r="J30" s="264"/>
      <c r="K30" s="256"/>
      <c r="L30" s="256"/>
      <c r="M30" s="256"/>
      <c r="N30" s="256"/>
      <c r="O30" s="257"/>
      <c r="P30" s="234">
        <v>-1288</v>
      </c>
    </row>
    <row r="31" spans="1:24" s="2" customFormat="1" ht="17.649999999999999" customHeight="1">
      <c r="A31" s="81">
        <f>A29+1</f>
        <v>44183</v>
      </c>
      <c r="B31" s="240" t="s">
        <v>7</v>
      </c>
      <c r="C31" s="144" t="s">
        <v>155</v>
      </c>
      <c r="D31" s="245" t="s">
        <v>45</v>
      </c>
      <c r="E31" s="139" t="s">
        <v>181</v>
      </c>
      <c r="F31" s="313" t="s">
        <v>40</v>
      </c>
      <c r="G31" s="251" t="s">
        <v>391</v>
      </c>
      <c r="H31" s="140" t="s">
        <v>202</v>
      </c>
      <c r="I31" s="303"/>
      <c r="J31" s="263">
        <v>5.5</v>
      </c>
      <c r="K31" s="237">
        <v>2.2000000000000002</v>
      </c>
      <c r="L31" s="237">
        <v>2</v>
      </c>
      <c r="M31" s="237"/>
      <c r="N31" s="237"/>
      <c r="O31" s="256">
        <v>2</v>
      </c>
      <c r="P31" s="258">
        <f t="shared" ref="P31" si="12">J31*70+K31*75+L31*25+M31*60+N31*150+O31*45</f>
        <v>690</v>
      </c>
    </row>
    <row r="32" spans="1:24" s="8" customFormat="1" ht="17.649999999999999" customHeight="1" thickBot="1">
      <c r="A32" s="90" t="s">
        <v>82</v>
      </c>
      <c r="B32" s="244"/>
      <c r="C32" s="145" t="s">
        <v>156</v>
      </c>
      <c r="D32" s="249"/>
      <c r="E32" s="143" t="s">
        <v>282</v>
      </c>
      <c r="F32" s="314"/>
      <c r="G32" s="302"/>
      <c r="H32" s="185" t="s">
        <v>281</v>
      </c>
      <c r="I32" s="315"/>
      <c r="J32" s="316"/>
      <c r="K32" s="239"/>
      <c r="L32" s="239"/>
      <c r="M32" s="239"/>
      <c r="N32" s="239"/>
      <c r="O32" s="261"/>
      <c r="P32" s="235">
        <v>-1287</v>
      </c>
      <c r="S32" s="55"/>
      <c r="T32" s="55"/>
      <c r="U32" s="55"/>
      <c r="V32" s="55"/>
    </row>
    <row r="33" spans="1:27" s="2" customFormat="1" ht="17.649999999999999" customHeight="1">
      <c r="A33" s="87">
        <f>A31+3</f>
        <v>44186</v>
      </c>
      <c r="B33" s="300" t="s">
        <v>31</v>
      </c>
      <c r="C33" s="140" t="s">
        <v>287</v>
      </c>
      <c r="D33" s="300" t="s">
        <v>44</v>
      </c>
      <c r="E33" s="134" t="s">
        <v>219</v>
      </c>
      <c r="F33" s="300" t="s">
        <v>40</v>
      </c>
      <c r="G33" s="298" t="s">
        <v>399</v>
      </c>
      <c r="H33" s="137" t="s">
        <v>120</v>
      </c>
      <c r="I33" s="312" t="s">
        <v>87</v>
      </c>
      <c r="J33" s="264">
        <v>5.4</v>
      </c>
      <c r="K33" s="260">
        <v>2.2000000000000002</v>
      </c>
      <c r="L33" s="260">
        <v>1.8</v>
      </c>
      <c r="M33" s="260">
        <v>1</v>
      </c>
      <c r="N33" s="260"/>
      <c r="O33" s="257">
        <v>1.9</v>
      </c>
      <c r="P33" s="255">
        <f t="shared" ref="P33" si="13">J33*70+K33*75+L33*25+M33*60+N33*150+O33*45</f>
        <v>733.5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s="9" customFormat="1" ht="17.649999999999999" customHeight="1">
      <c r="A34" s="82" t="s">
        <v>83</v>
      </c>
      <c r="B34" s="241"/>
      <c r="C34" s="148" t="s">
        <v>288</v>
      </c>
      <c r="D34" s="241"/>
      <c r="E34" s="135" t="s">
        <v>220</v>
      </c>
      <c r="F34" s="241"/>
      <c r="G34" s="251"/>
      <c r="H34" s="138" t="s">
        <v>121</v>
      </c>
      <c r="I34" s="303"/>
      <c r="J34" s="268"/>
      <c r="K34" s="237"/>
      <c r="L34" s="237"/>
      <c r="M34" s="237"/>
      <c r="N34" s="237"/>
      <c r="O34" s="260"/>
      <c r="P34" s="234">
        <v>-1286</v>
      </c>
      <c r="R34" s="63"/>
      <c r="S34" s="265"/>
      <c r="T34" s="56"/>
      <c r="U34" s="262"/>
      <c r="V34" s="54"/>
      <c r="W34" s="54"/>
      <c r="X34" s="54"/>
      <c r="Y34" s="54"/>
      <c r="Z34" s="54"/>
      <c r="AA34" s="54"/>
    </row>
    <row r="35" spans="1:27" s="2" customFormat="1" ht="17.649999999999999" customHeight="1">
      <c r="A35" s="81">
        <f>A33+1</f>
        <v>44187</v>
      </c>
      <c r="B35" s="310" t="s">
        <v>7</v>
      </c>
      <c r="C35" s="140" t="s">
        <v>283</v>
      </c>
      <c r="D35" s="240" t="s">
        <v>38</v>
      </c>
      <c r="E35" s="140" t="s">
        <v>195</v>
      </c>
      <c r="F35" s="300" t="s">
        <v>40</v>
      </c>
      <c r="G35" s="250" t="s">
        <v>392</v>
      </c>
      <c r="H35" s="139" t="s">
        <v>221</v>
      </c>
      <c r="I35" s="311"/>
      <c r="J35" s="264">
        <v>5.5</v>
      </c>
      <c r="K35" s="260">
        <v>2</v>
      </c>
      <c r="L35" s="260">
        <v>2.1</v>
      </c>
      <c r="M35" s="260"/>
      <c r="N35" s="260"/>
      <c r="O35" s="257">
        <v>2</v>
      </c>
      <c r="P35" s="234">
        <f t="shared" ref="P35" si="14">J35*70+K35*75+L35*25+M35*60+N35*150+O35*45</f>
        <v>677.5</v>
      </c>
      <c r="R35" s="64"/>
      <c r="S35" s="265"/>
      <c r="T35" s="58"/>
      <c r="U35" s="262"/>
      <c r="V35" s="52"/>
      <c r="W35" s="52"/>
      <c r="X35" s="52"/>
      <c r="Y35" s="52"/>
      <c r="Z35" s="52"/>
      <c r="AA35" s="52"/>
    </row>
    <row r="36" spans="1:27" s="8" customFormat="1" ht="17.649999999999999" customHeight="1">
      <c r="A36" s="82" t="s">
        <v>84</v>
      </c>
      <c r="B36" s="305"/>
      <c r="C36" s="133" t="s">
        <v>284</v>
      </c>
      <c r="D36" s="241"/>
      <c r="E36" s="135" t="s">
        <v>285</v>
      </c>
      <c r="F36" s="241"/>
      <c r="G36" s="251"/>
      <c r="H36" s="133" t="s">
        <v>286</v>
      </c>
      <c r="I36" s="311"/>
      <c r="J36" s="268"/>
      <c r="K36" s="237"/>
      <c r="L36" s="237"/>
      <c r="M36" s="237"/>
      <c r="N36" s="237"/>
      <c r="O36" s="260"/>
      <c r="P36" s="234">
        <v>-1285</v>
      </c>
      <c r="R36" s="55"/>
      <c r="S36" s="55"/>
      <c r="T36" s="56"/>
      <c r="U36" s="262"/>
      <c r="V36" s="57"/>
      <c r="W36" s="333"/>
      <c r="X36" s="262"/>
      <c r="Y36" s="56"/>
      <c r="Z36" s="55"/>
      <c r="AA36" s="55"/>
    </row>
    <row r="37" spans="1:27" s="2" customFormat="1" ht="17.649999999999999" customHeight="1">
      <c r="A37" s="159">
        <f>A35+1</f>
        <v>44188</v>
      </c>
      <c r="B37" s="293" t="s">
        <v>30</v>
      </c>
      <c r="C37" s="155" t="s">
        <v>126</v>
      </c>
      <c r="D37" s="242" t="s">
        <v>44</v>
      </c>
      <c r="E37" s="151" t="s">
        <v>290</v>
      </c>
      <c r="F37" s="295" t="s">
        <v>39</v>
      </c>
      <c r="G37" s="242" t="s">
        <v>396</v>
      </c>
      <c r="H37" s="164" t="s">
        <v>94</v>
      </c>
      <c r="I37" s="296"/>
      <c r="J37" s="263">
        <v>5.3</v>
      </c>
      <c r="K37" s="237">
        <v>2.4</v>
      </c>
      <c r="L37" s="237">
        <v>2</v>
      </c>
      <c r="M37" s="237"/>
      <c r="N37" s="237"/>
      <c r="O37" s="256">
        <v>2</v>
      </c>
      <c r="P37" s="234">
        <f t="shared" ref="P37" si="15">J37*70+K37*75+L37*25+M37*60+N37*150+O37*45</f>
        <v>691</v>
      </c>
      <c r="S37" s="52"/>
      <c r="T37" s="58"/>
      <c r="U37" s="262"/>
      <c r="V37" s="59"/>
      <c r="W37" s="333"/>
      <c r="X37" s="262"/>
      <c r="Y37" s="58"/>
      <c r="Z37" s="52"/>
      <c r="AA37" s="52"/>
    </row>
    <row r="38" spans="1:27" s="8" customFormat="1" ht="17.649999999999999" customHeight="1">
      <c r="A38" s="161" t="s">
        <v>85</v>
      </c>
      <c r="B38" s="294"/>
      <c r="C38" s="158" t="s">
        <v>292</v>
      </c>
      <c r="D38" s="243"/>
      <c r="E38" s="153" t="s">
        <v>291</v>
      </c>
      <c r="F38" s="243"/>
      <c r="G38" s="243"/>
      <c r="H38" s="165" t="s">
        <v>289</v>
      </c>
      <c r="I38" s="296"/>
      <c r="J38" s="268"/>
      <c r="K38" s="237"/>
      <c r="L38" s="237"/>
      <c r="M38" s="237"/>
      <c r="N38" s="237"/>
      <c r="O38" s="260"/>
      <c r="P38" s="234">
        <v>-1284</v>
      </c>
      <c r="S38" s="55"/>
      <c r="T38" s="55"/>
      <c r="U38" s="55"/>
      <c r="V38" s="55"/>
      <c r="W38" s="55"/>
      <c r="X38" s="55"/>
      <c r="Y38" s="55"/>
      <c r="Z38" s="55"/>
      <c r="AA38" s="55"/>
    </row>
    <row r="39" spans="1:27" s="2" customFormat="1" ht="17.649999999999999" customHeight="1">
      <c r="A39" s="87">
        <f>A37+1</f>
        <v>44189</v>
      </c>
      <c r="B39" s="241" t="s">
        <v>116</v>
      </c>
      <c r="C39" s="137" t="s">
        <v>293</v>
      </c>
      <c r="D39" s="301" t="s">
        <v>43</v>
      </c>
      <c r="E39" s="139" t="s">
        <v>91</v>
      </c>
      <c r="F39" s="245" t="s">
        <v>40</v>
      </c>
      <c r="G39" s="250" t="s">
        <v>393</v>
      </c>
      <c r="H39" s="139" t="s">
        <v>223</v>
      </c>
      <c r="I39" s="306" t="s">
        <v>88</v>
      </c>
      <c r="J39" s="264">
        <v>5.4</v>
      </c>
      <c r="K39" s="260">
        <v>2.2999999999999998</v>
      </c>
      <c r="L39" s="260">
        <v>2</v>
      </c>
      <c r="M39" s="260">
        <v>1</v>
      </c>
      <c r="N39" s="260"/>
      <c r="O39" s="257">
        <v>1.9</v>
      </c>
      <c r="P39" s="234">
        <f t="shared" ref="P39" si="16">J39*70+K39*75+L39*25+M39*60+N39*150+O39*45</f>
        <v>746</v>
      </c>
    </row>
    <row r="40" spans="1:27" s="8" customFormat="1" ht="17.649999999999999" customHeight="1">
      <c r="A40" s="82" t="s">
        <v>86</v>
      </c>
      <c r="B40" s="305"/>
      <c r="C40" s="138" t="s">
        <v>294</v>
      </c>
      <c r="D40" s="246"/>
      <c r="E40" s="133" t="s">
        <v>180</v>
      </c>
      <c r="F40" s="246"/>
      <c r="G40" s="251"/>
      <c r="H40" s="133" t="s">
        <v>224</v>
      </c>
      <c r="I40" s="307"/>
      <c r="J40" s="264"/>
      <c r="K40" s="256"/>
      <c r="L40" s="256"/>
      <c r="M40" s="256"/>
      <c r="N40" s="256"/>
      <c r="O40" s="257"/>
      <c r="P40" s="234">
        <v>-1283</v>
      </c>
    </row>
    <row r="41" spans="1:27" s="2" customFormat="1" ht="17.649999999999999" customHeight="1">
      <c r="A41" s="87">
        <f>A39+1</f>
        <v>44190</v>
      </c>
      <c r="B41" s="241" t="s">
        <v>7</v>
      </c>
      <c r="C41" s="139" t="s">
        <v>295</v>
      </c>
      <c r="D41" s="240" t="s">
        <v>38</v>
      </c>
      <c r="E41" s="139" t="s">
        <v>225</v>
      </c>
      <c r="F41" s="245" t="s">
        <v>38</v>
      </c>
      <c r="G41" s="251" t="s">
        <v>394</v>
      </c>
      <c r="H41" s="139" t="s">
        <v>227</v>
      </c>
      <c r="I41" s="303"/>
      <c r="J41" s="263">
        <v>5.3</v>
      </c>
      <c r="K41" s="237">
        <v>2.2999999999999998</v>
      </c>
      <c r="L41" s="237">
        <v>2</v>
      </c>
      <c r="M41" s="237"/>
      <c r="N41" s="237"/>
      <c r="O41" s="256">
        <v>2</v>
      </c>
      <c r="P41" s="258">
        <f t="shared" ref="P41" si="17">J41*70+K41*75+L41*25+M41*60+N41*150+O41*45</f>
        <v>683.5</v>
      </c>
    </row>
    <row r="42" spans="1:27" s="8" customFormat="1" ht="17.649999999999999" customHeight="1" thickBot="1">
      <c r="A42" s="132" t="s">
        <v>82</v>
      </c>
      <c r="B42" s="299"/>
      <c r="C42" s="146" t="s">
        <v>296</v>
      </c>
      <c r="D42" s="300"/>
      <c r="E42" s="146" t="s">
        <v>297</v>
      </c>
      <c r="F42" s="301"/>
      <c r="G42" s="302"/>
      <c r="H42" s="146" t="s">
        <v>299</v>
      </c>
      <c r="I42" s="304"/>
      <c r="J42" s="264"/>
      <c r="K42" s="256"/>
      <c r="L42" s="256"/>
      <c r="M42" s="256"/>
      <c r="N42" s="256"/>
      <c r="O42" s="257"/>
      <c r="P42" s="259">
        <v>-1282</v>
      </c>
    </row>
    <row r="43" spans="1:27" s="2" customFormat="1" ht="17.649999999999999" customHeight="1">
      <c r="A43" s="136">
        <f>A41+3</f>
        <v>44193</v>
      </c>
      <c r="B43" s="270" t="s">
        <v>31</v>
      </c>
      <c r="C43" s="150" t="s">
        <v>302</v>
      </c>
      <c r="D43" s="270" t="s">
        <v>38</v>
      </c>
      <c r="E43" s="128" t="s">
        <v>229</v>
      </c>
      <c r="F43" s="297" t="s">
        <v>39</v>
      </c>
      <c r="G43" s="298" t="s">
        <v>401</v>
      </c>
      <c r="H43" s="128" t="s">
        <v>406</v>
      </c>
      <c r="I43" s="308" t="s">
        <v>87</v>
      </c>
      <c r="J43" s="286">
        <v>5.4</v>
      </c>
      <c r="K43" s="254">
        <v>2</v>
      </c>
      <c r="L43" s="254">
        <v>2.2999999999999998</v>
      </c>
      <c r="M43" s="254">
        <v>1</v>
      </c>
      <c r="N43" s="254"/>
      <c r="O43" s="254">
        <v>2.1</v>
      </c>
      <c r="P43" s="255">
        <f t="shared" ref="P43:P49" si="18">J43*70+K43*75+L43*25+M43*60+N43*150+O43*45</f>
        <v>740</v>
      </c>
    </row>
    <row r="44" spans="1:27" s="8" customFormat="1" ht="17.649999999999999" customHeight="1">
      <c r="A44" s="82" t="s">
        <v>83</v>
      </c>
      <c r="B44" s="284"/>
      <c r="C44" s="149" t="s">
        <v>303</v>
      </c>
      <c r="D44" s="241"/>
      <c r="E44" s="133" t="s">
        <v>298</v>
      </c>
      <c r="F44" s="246"/>
      <c r="G44" s="251"/>
      <c r="H44" s="133" t="s">
        <v>407</v>
      </c>
      <c r="I44" s="309"/>
      <c r="J44" s="236"/>
      <c r="K44" s="237"/>
      <c r="L44" s="237"/>
      <c r="M44" s="237"/>
      <c r="N44" s="237"/>
      <c r="O44" s="237"/>
      <c r="P44" s="234">
        <v>-1282</v>
      </c>
    </row>
    <row r="45" spans="1:27" s="2" customFormat="1" ht="17.649999999999999" customHeight="1">
      <c r="A45" s="177">
        <f>A43+1</f>
        <v>44194</v>
      </c>
      <c r="B45" s="240" t="s">
        <v>7</v>
      </c>
      <c r="C45" s="178" t="s">
        <v>304</v>
      </c>
      <c r="D45" s="240" t="s">
        <v>39</v>
      </c>
      <c r="E45" s="139" t="s">
        <v>231</v>
      </c>
      <c r="F45" s="245" t="s">
        <v>99</v>
      </c>
      <c r="G45" s="250" t="s">
        <v>395</v>
      </c>
      <c r="H45" s="179" t="s">
        <v>238</v>
      </c>
      <c r="I45" s="289" t="s">
        <v>89</v>
      </c>
      <c r="J45" s="236">
        <v>5</v>
      </c>
      <c r="K45" s="237">
        <v>1.9</v>
      </c>
      <c r="L45" s="237">
        <v>1.9</v>
      </c>
      <c r="M45" s="237"/>
      <c r="N45" s="237">
        <v>0.8</v>
      </c>
      <c r="O45" s="237">
        <v>2</v>
      </c>
      <c r="P45" s="234">
        <f t="shared" si="18"/>
        <v>750</v>
      </c>
    </row>
    <row r="46" spans="1:27" s="8" customFormat="1" ht="17.649999999999999" customHeight="1">
      <c r="A46" s="82" t="s">
        <v>80</v>
      </c>
      <c r="B46" s="284"/>
      <c r="C46" s="149" t="s">
        <v>301</v>
      </c>
      <c r="D46" s="241"/>
      <c r="E46" s="133" t="s">
        <v>232</v>
      </c>
      <c r="F46" s="246"/>
      <c r="G46" s="251"/>
      <c r="H46" s="133" t="s">
        <v>307</v>
      </c>
      <c r="I46" s="290"/>
      <c r="J46" s="236"/>
      <c r="K46" s="237"/>
      <c r="L46" s="237"/>
      <c r="M46" s="237"/>
      <c r="N46" s="237"/>
      <c r="O46" s="237"/>
      <c r="P46" s="234"/>
    </row>
    <row r="47" spans="1:27" s="8" customFormat="1" ht="17.649999999999999" customHeight="1">
      <c r="A47" s="166">
        <f>A45+1</f>
        <v>44195</v>
      </c>
      <c r="B47" s="242" t="s">
        <v>30</v>
      </c>
      <c r="C47" s="160" t="s">
        <v>128</v>
      </c>
      <c r="D47" s="242" t="s">
        <v>44</v>
      </c>
      <c r="E47" s="180" t="s">
        <v>308</v>
      </c>
      <c r="F47" s="247" t="s">
        <v>44</v>
      </c>
      <c r="G47" s="242" t="s">
        <v>400</v>
      </c>
      <c r="H47" s="160" t="s">
        <v>236</v>
      </c>
      <c r="I47" s="167"/>
      <c r="J47" s="236">
        <v>5.4</v>
      </c>
      <c r="K47" s="237">
        <v>2.5</v>
      </c>
      <c r="L47" s="237">
        <v>1.9</v>
      </c>
      <c r="M47" s="237"/>
      <c r="N47" s="237"/>
      <c r="O47" s="237">
        <v>2.2999999999999998</v>
      </c>
      <c r="P47" s="234">
        <f t="shared" si="18"/>
        <v>716.5</v>
      </c>
    </row>
    <row r="48" spans="1:27" s="8" customFormat="1" ht="17.649999999999999" customHeight="1">
      <c r="A48" s="161" t="s">
        <v>81</v>
      </c>
      <c r="B48" s="287"/>
      <c r="C48" s="158" t="s">
        <v>140</v>
      </c>
      <c r="D48" s="243"/>
      <c r="E48" s="153" t="s">
        <v>309</v>
      </c>
      <c r="F48" s="248"/>
      <c r="G48" s="243"/>
      <c r="H48" s="158" t="s">
        <v>236</v>
      </c>
      <c r="I48" s="181"/>
      <c r="J48" s="236"/>
      <c r="K48" s="237"/>
      <c r="L48" s="237"/>
      <c r="M48" s="237"/>
      <c r="N48" s="237"/>
      <c r="O48" s="237"/>
      <c r="P48" s="234"/>
    </row>
    <row r="49" spans="1:17" s="8" customFormat="1" ht="17.649999999999999" customHeight="1">
      <c r="A49" s="177">
        <f>A47+1</f>
        <v>44196</v>
      </c>
      <c r="B49" s="240" t="s">
        <v>117</v>
      </c>
      <c r="C49" s="182" t="s">
        <v>305</v>
      </c>
      <c r="D49" s="240" t="s">
        <v>38</v>
      </c>
      <c r="E49" s="139" t="s">
        <v>178</v>
      </c>
      <c r="F49" s="245" t="s">
        <v>45</v>
      </c>
      <c r="G49" s="250" t="s">
        <v>385</v>
      </c>
      <c r="H49" s="179" t="s">
        <v>95</v>
      </c>
      <c r="I49" s="291" t="s">
        <v>87</v>
      </c>
      <c r="J49" s="236">
        <v>5.3</v>
      </c>
      <c r="K49" s="237">
        <v>2.2999999999999998</v>
      </c>
      <c r="L49" s="237">
        <v>2</v>
      </c>
      <c r="M49" s="237">
        <v>1</v>
      </c>
      <c r="N49" s="237"/>
      <c r="O49" s="237">
        <v>2.2000000000000002</v>
      </c>
      <c r="P49" s="234">
        <f t="shared" si="18"/>
        <v>752.5</v>
      </c>
    </row>
    <row r="50" spans="1:17" s="8" customFormat="1" ht="17.649999999999999" customHeight="1" thickBot="1">
      <c r="A50" s="90" t="s">
        <v>79</v>
      </c>
      <c r="B50" s="288"/>
      <c r="C50" s="183" t="s">
        <v>306</v>
      </c>
      <c r="D50" s="244"/>
      <c r="E50" s="143" t="s">
        <v>179</v>
      </c>
      <c r="F50" s="249"/>
      <c r="G50" s="252"/>
      <c r="H50" s="143" t="s">
        <v>300</v>
      </c>
      <c r="I50" s="292"/>
      <c r="J50" s="238"/>
      <c r="K50" s="239"/>
      <c r="L50" s="239"/>
      <c r="M50" s="239"/>
      <c r="N50" s="239"/>
      <c r="O50" s="239"/>
      <c r="P50" s="235"/>
    </row>
    <row r="51" spans="1:17" s="11" customFormat="1" ht="14.25" customHeight="1">
      <c r="A51" s="281" t="s">
        <v>15</v>
      </c>
      <c r="B51" s="282"/>
      <c r="C51" s="283" t="s">
        <v>16</v>
      </c>
      <c r="D51" s="283"/>
      <c r="E51" s="69" t="s">
        <v>17</v>
      </c>
      <c r="F51" s="283" t="s">
        <v>18</v>
      </c>
      <c r="G51" s="283"/>
      <c r="H51" s="69" t="s">
        <v>19</v>
      </c>
      <c r="I51" s="283" t="s">
        <v>20</v>
      </c>
      <c r="J51" s="283"/>
      <c r="K51" s="283"/>
      <c r="L51" s="283" t="s">
        <v>21</v>
      </c>
      <c r="M51" s="283"/>
      <c r="N51" s="283" t="s">
        <v>22</v>
      </c>
      <c r="O51" s="283"/>
      <c r="P51" s="285"/>
      <c r="Q51" s="10"/>
    </row>
    <row r="52" spans="1:17" s="12" customFormat="1" ht="14.65" customHeight="1">
      <c r="A52" s="276" t="s">
        <v>23</v>
      </c>
      <c r="B52" s="277"/>
      <c r="C52" s="278">
        <v>670</v>
      </c>
      <c r="D52" s="278" t="s">
        <v>24</v>
      </c>
      <c r="E52" s="68">
        <v>4.5</v>
      </c>
      <c r="F52" s="279">
        <v>2</v>
      </c>
      <c r="G52" s="279"/>
      <c r="H52" s="68">
        <v>1.5</v>
      </c>
      <c r="I52" s="278" t="s">
        <v>6</v>
      </c>
      <c r="J52" s="278"/>
      <c r="K52" s="278" t="s">
        <v>24</v>
      </c>
      <c r="L52" s="278" t="s">
        <v>6</v>
      </c>
      <c r="M52" s="278"/>
      <c r="N52" s="278">
        <v>2</v>
      </c>
      <c r="O52" s="278"/>
      <c r="P52" s="280"/>
      <c r="Q52" s="13"/>
    </row>
    <row r="53" spans="1:17" s="12" customFormat="1" ht="14.65" customHeight="1">
      <c r="A53" s="276" t="s">
        <v>25</v>
      </c>
      <c r="B53" s="277"/>
      <c r="C53" s="278">
        <v>770</v>
      </c>
      <c r="D53" s="278" t="s">
        <v>24</v>
      </c>
      <c r="E53" s="68">
        <v>5</v>
      </c>
      <c r="F53" s="279">
        <v>2</v>
      </c>
      <c r="G53" s="279"/>
      <c r="H53" s="68">
        <v>2</v>
      </c>
      <c r="I53" s="278" t="s">
        <v>6</v>
      </c>
      <c r="J53" s="278"/>
      <c r="K53" s="278" t="s">
        <v>24</v>
      </c>
      <c r="L53" s="278" t="s">
        <v>6</v>
      </c>
      <c r="M53" s="278"/>
      <c r="N53" s="278">
        <v>2.5</v>
      </c>
      <c r="O53" s="278"/>
      <c r="P53" s="280"/>
    </row>
    <row r="54" spans="1:17" s="12" customFormat="1" ht="14.65" hidden="1" customHeight="1">
      <c r="A54" s="271" t="s">
        <v>29</v>
      </c>
      <c r="B54" s="272"/>
      <c r="C54" s="273">
        <v>860</v>
      </c>
      <c r="D54" s="273" t="s">
        <v>24</v>
      </c>
      <c r="E54" s="70">
        <v>5.5</v>
      </c>
      <c r="F54" s="274">
        <v>2.5</v>
      </c>
      <c r="G54" s="274"/>
      <c r="H54" s="70">
        <v>2</v>
      </c>
      <c r="I54" s="273" t="s">
        <v>6</v>
      </c>
      <c r="J54" s="273"/>
      <c r="K54" s="273" t="s">
        <v>24</v>
      </c>
      <c r="L54" s="273" t="s">
        <v>6</v>
      </c>
      <c r="M54" s="273"/>
      <c r="N54" s="273">
        <v>2.5</v>
      </c>
      <c r="O54" s="273"/>
      <c r="P54" s="275"/>
    </row>
    <row r="55" spans="1:17" s="12" customFormat="1" ht="14.65" customHeight="1">
      <c r="A55" s="38" t="s">
        <v>26</v>
      </c>
      <c r="B55" s="29"/>
      <c r="C55" s="30"/>
      <c r="D55" s="31"/>
      <c r="E55" s="31"/>
      <c r="F55" s="31"/>
      <c r="G55" s="30"/>
      <c r="H55" s="30"/>
      <c r="I55" s="31"/>
      <c r="J55" s="29"/>
      <c r="K55" s="29"/>
      <c r="L55" s="29"/>
      <c r="M55" s="29"/>
      <c r="N55" s="29"/>
      <c r="O55" s="32"/>
      <c r="P55" s="31"/>
      <c r="Q55" s="13"/>
    </row>
    <row r="56" spans="1:17" s="12" customFormat="1" ht="14.65" customHeight="1">
      <c r="A56" s="26" t="s">
        <v>27</v>
      </c>
      <c r="B56" s="33"/>
      <c r="C56" s="34"/>
      <c r="D56" s="33"/>
      <c r="E56" s="33"/>
      <c r="F56" s="33"/>
      <c r="G56" s="34"/>
      <c r="H56" s="34"/>
      <c r="I56" s="33"/>
      <c r="J56" s="33"/>
      <c r="K56" s="33"/>
      <c r="L56" s="33"/>
      <c r="M56" s="33"/>
      <c r="N56" s="33"/>
      <c r="O56" s="35"/>
      <c r="P56" s="33"/>
      <c r="Q56" s="13"/>
    </row>
    <row r="57" spans="1:17" ht="14.65" customHeight="1">
      <c r="A57" s="45"/>
      <c r="B57" s="33"/>
      <c r="C57" s="45" t="s">
        <v>33</v>
      </c>
      <c r="D57" s="33"/>
      <c r="E57" s="44" t="s">
        <v>32</v>
      </c>
      <c r="F57" s="33"/>
      <c r="G57" s="33"/>
      <c r="H57" s="33"/>
      <c r="I57" s="36" t="s">
        <v>28</v>
      </c>
      <c r="J57" s="33"/>
      <c r="K57" s="33"/>
      <c r="L57" s="33"/>
      <c r="M57" s="33"/>
      <c r="N57" s="33"/>
      <c r="O57" s="33"/>
      <c r="P57" s="33"/>
    </row>
    <row r="58" spans="1:17" ht="15" customHeight="1">
      <c r="A58" s="27"/>
      <c r="B58" s="33"/>
      <c r="C58" s="34"/>
      <c r="D58" s="33"/>
      <c r="E58" s="33"/>
      <c r="F58" s="33"/>
      <c r="G58" s="34"/>
      <c r="H58" s="34"/>
      <c r="I58" s="31"/>
      <c r="J58" s="33"/>
      <c r="K58" s="33"/>
      <c r="L58" s="33"/>
      <c r="M58" s="33"/>
      <c r="N58" s="33"/>
      <c r="O58" s="35"/>
      <c r="P58" s="33"/>
    </row>
    <row r="59" spans="1:17" ht="21" hidden="1" customHeight="1">
      <c r="A59" s="26"/>
      <c r="B59" s="33"/>
      <c r="C59" s="34"/>
      <c r="D59" s="37"/>
      <c r="E59" s="33"/>
      <c r="F59" s="33"/>
      <c r="G59" s="34"/>
      <c r="H59" s="34"/>
      <c r="I59" s="33"/>
      <c r="J59" s="33"/>
      <c r="K59" s="33"/>
      <c r="L59" s="33"/>
      <c r="M59" s="33"/>
      <c r="N59" s="33"/>
      <c r="O59" s="35"/>
      <c r="P59" s="33"/>
    </row>
    <row r="60" spans="1:17" ht="21" hidden="1" customHeight="1">
      <c r="A60" s="28"/>
      <c r="B60" s="21"/>
      <c r="C60" s="22"/>
      <c r="D60" s="20"/>
      <c r="E60" s="20"/>
      <c r="F60" s="20"/>
      <c r="G60" s="22"/>
      <c r="H60" s="22"/>
      <c r="I60" s="33"/>
      <c r="J60" s="23"/>
      <c r="K60" s="23"/>
      <c r="L60" s="23"/>
      <c r="M60" s="23"/>
      <c r="N60" s="23"/>
      <c r="O60" s="24"/>
      <c r="P60" s="25"/>
    </row>
    <row r="61" spans="1:17" ht="21" customHeight="1">
      <c r="C61" s="126"/>
      <c r="D61" s="126"/>
      <c r="E61" s="56"/>
      <c r="F61" s="126"/>
      <c r="G61" s="56"/>
      <c r="H61" s="56"/>
    </row>
    <row r="62" spans="1:17" ht="21" customHeight="1">
      <c r="C62" s="127"/>
      <c r="D62" s="126"/>
      <c r="E62" s="58"/>
      <c r="F62" s="126"/>
      <c r="G62" s="56"/>
      <c r="H62" s="58"/>
    </row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</sheetData>
  <sheetProtection selectLockedCells="1" selectUnlockedCells="1"/>
  <mergeCells count="311">
    <mergeCell ref="A53:B53"/>
    <mergeCell ref="C53:D53"/>
    <mergeCell ref="F53:G53"/>
    <mergeCell ref="I53:K53"/>
    <mergeCell ref="L53:M53"/>
    <mergeCell ref="N53:P53"/>
    <mergeCell ref="A54:B54"/>
    <mergeCell ref="C54:D54"/>
    <mergeCell ref="F54:G54"/>
    <mergeCell ref="I54:K54"/>
    <mergeCell ref="L54:M54"/>
    <mergeCell ref="N54:P54"/>
    <mergeCell ref="W36:W37"/>
    <mergeCell ref="X36:X37"/>
    <mergeCell ref="B45:B46"/>
    <mergeCell ref="D45:D46"/>
    <mergeCell ref="F45:F46"/>
    <mergeCell ref="G45:G46"/>
    <mergeCell ref="J45:J46"/>
    <mergeCell ref="K45:K46"/>
    <mergeCell ref="L45:L46"/>
    <mergeCell ref="M45:M46"/>
    <mergeCell ref="N45:N46"/>
    <mergeCell ref="O45:O46"/>
    <mergeCell ref="P45:P46"/>
    <mergeCell ref="N35:N36"/>
    <mergeCell ref="O35:O36"/>
    <mergeCell ref="P35:P36"/>
    <mergeCell ref="J37:J38"/>
    <mergeCell ref="K37:K38"/>
    <mergeCell ref="L37:L38"/>
    <mergeCell ref="M37:M38"/>
    <mergeCell ref="N37:N38"/>
    <mergeCell ref="O37:O38"/>
    <mergeCell ref="U34:U35"/>
    <mergeCell ref="N43:N44"/>
    <mergeCell ref="S26:S27"/>
    <mergeCell ref="S28:S29"/>
    <mergeCell ref="S34:S35"/>
    <mergeCell ref="U36:U37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B25:B26"/>
    <mergeCell ref="D25:D26"/>
    <mergeCell ref="F25:F26"/>
    <mergeCell ref="G25:G26"/>
    <mergeCell ref="I25:I26"/>
    <mergeCell ref="J7:J8"/>
    <mergeCell ref="K7:K8"/>
    <mergeCell ref="B5:B6"/>
    <mergeCell ref="I5:I6"/>
    <mergeCell ref="J5:J6"/>
    <mergeCell ref="K5:K6"/>
    <mergeCell ref="B9:B10"/>
    <mergeCell ref="D9:D10"/>
    <mergeCell ref="F9:F10"/>
    <mergeCell ref="G9:G10"/>
    <mergeCell ref="I9:I10"/>
    <mergeCell ref="B13:B14"/>
    <mergeCell ref="D13:D14"/>
    <mergeCell ref="F13:F14"/>
    <mergeCell ref="G13:G14"/>
    <mergeCell ref="I13:I14"/>
    <mergeCell ref="J13:J14"/>
    <mergeCell ref="K13:K14"/>
    <mergeCell ref="B15:B16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L13:L14"/>
    <mergeCell ref="M13:M14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O27:O28"/>
    <mergeCell ref="N29:N30"/>
    <mergeCell ref="O29:O30"/>
    <mergeCell ref="P29:P30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O31:O32"/>
    <mergeCell ref="B35:B36"/>
    <mergeCell ref="D35:D36"/>
    <mergeCell ref="F35:F36"/>
    <mergeCell ref="G35:G36"/>
    <mergeCell ref="I35:I36"/>
    <mergeCell ref="J35:J36"/>
    <mergeCell ref="K35:K36"/>
    <mergeCell ref="L35:L36"/>
    <mergeCell ref="M35:M36"/>
    <mergeCell ref="L31:L32"/>
    <mergeCell ref="M31:M32"/>
    <mergeCell ref="N31:N32"/>
    <mergeCell ref="M41:M42"/>
    <mergeCell ref="J39:J40"/>
    <mergeCell ref="K39:K40"/>
    <mergeCell ref="L39:L40"/>
    <mergeCell ref="M39:M40"/>
    <mergeCell ref="N39:N40"/>
    <mergeCell ref="O43:O44"/>
    <mergeCell ref="P43:P44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A52:B52"/>
    <mergeCell ref="C52:D52"/>
    <mergeCell ref="F52:G52"/>
    <mergeCell ref="I52:K52"/>
    <mergeCell ref="L52:M52"/>
    <mergeCell ref="N52:P52"/>
    <mergeCell ref="A51:B51"/>
    <mergeCell ref="C51:D51"/>
    <mergeCell ref="F51:G51"/>
    <mergeCell ref="I51:K51"/>
    <mergeCell ref="L51:M51"/>
    <mergeCell ref="N51:P51"/>
    <mergeCell ref="B37:B38"/>
    <mergeCell ref="D37:D38"/>
    <mergeCell ref="F37:F38"/>
    <mergeCell ref="G37:G38"/>
    <mergeCell ref="I37:I38"/>
    <mergeCell ref="O39:O40"/>
    <mergeCell ref="N41:N42"/>
    <mergeCell ref="O41:O42"/>
    <mergeCell ref="P41:P42"/>
    <mergeCell ref="P37:P38"/>
    <mergeCell ref="J41:J42"/>
    <mergeCell ref="K41:K42"/>
    <mergeCell ref="B39:B40"/>
    <mergeCell ref="D39:D40"/>
    <mergeCell ref="F39:F40"/>
    <mergeCell ref="G39:G40"/>
    <mergeCell ref="I39:I40"/>
    <mergeCell ref="P39:P40"/>
    <mergeCell ref="B41:B42"/>
    <mergeCell ref="D41:D42"/>
    <mergeCell ref="F41:F42"/>
    <mergeCell ref="G41:G42"/>
    <mergeCell ref="I41:I42"/>
    <mergeCell ref="L41:L42"/>
    <mergeCell ref="I45:I46"/>
    <mergeCell ref="B47:B48"/>
    <mergeCell ref="D47:D48"/>
    <mergeCell ref="F47:F48"/>
    <mergeCell ref="G47:G48"/>
    <mergeCell ref="B49:B50"/>
    <mergeCell ref="D49:D50"/>
    <mergeCell ref="F49:F50"/>
    <mergeCell ref="G49:G50"/>
    <mergeCell ref="I49:I50"/>
    <mergeCell ref="J47:J48"/>
    <mergeCell ref="K47:K48"/>
    <mergeCell ref="L47:L48"/>
    <mergeCell ref="M47:M48"/>
    <mergeCell ref="N47:N48"/>
    <mergeCell ref="O47:O48"/>
    <mergeCell ref="P47:P48"/>
    <mergeCell ref="J49:J50"/>
    <mergeCell ref="K49:K50"/>
    <mergeCell ref="L49:L50"/>
    <mergeCell ref="M49:M50"/>
    <mergeCell ref="N49:N50"/>
    <mergeCell ref="O49:O50"/>
    <mergeCell ref="P49:P50"/>
  </mergeCells>
  <phoneticPr fontId="37" type="noConversion"/>
  <conditionalFormatting sqref="H25:H26">
    <cfRule type="duplicateValues" dxfId="5" priority="3"/>
  </conditionalFormatting>
  <conditionalFormatting sqref="H39:H40">
    <cfRule type="duplicateValues" dxfId="4" priority="2"/>
  </conditionalFormatting>
  <conditionalFormatting sqref="H35:H36">
    <cfRule type="duplicateValues" dxfId="3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9"/>
  <sheetViews>
    <sheetView view="pageBreakPreview" zoomScale="86" zoomScaleNormal="100" zoomScaleSheetLayoutView="86" workbookViewId="0">
      <selection sqref="A1:R54"/>
    </sheetView>
  </sheetViews>
  <sheetFormatPr defaultColWidth="7.875" defaultRowHeight="21" customHeight="1"/>
  <cols>
    <col min="1" max="1" width="7" style="79" customWidth="1"/>
    <col min="2" max="2" width="27.75" style="79" customWidth="1"/>
    <col min="3" max="3" width="9.125" style="93" customWidth="1"/>
    <col min="4" max="4" width="22.375" style="79" customWidth="1"/>
    <col min="5" max="5" width="3.25" style="79" customWidth="1"/>
    <col min="6" max="6" width="19.25" style="79" customWidth="1"/>
    <col min="7" max="7" width="3.625" style="79" customWidth="1"/>
    <col min="8" max="8" width="12" style="79" customWidth="1"/>
    <col min="9" max="9" width="18.625" style="79" customWidth="1"/>
    <col min="10" max="10" width="5.875" style="124" customWidth="1"/>
    <col min="11" max="11" width="31.375" style="79" customWidth="1"/>
    <col min="12" max="17" width="5.5" style="79" customWidth="1"/>
    <col min="18" max="18" width="7.5" style="79" customWidth="1"/>
    <col min="19" max="16384" width="7.875" style="79"/>
  </cols>
  <sheetData>
    <row r="1" spans="1:25" s="72" customFormat="1" ht="23.45" customHeight="1" thickBot="1">
      <c r="A1" s="348" t="s">
        <v>112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71"/>
      <c r="S1" s="71"/>
      <c r="T1" s="71"/>
      <c r="U1" s="71"/>
      <c r="V1" s="71"/>
      <c r="W1" s="71"/>
      <c r="X1" s="71"/>
    </row>
    <row r="2" spans="1:25" s="72" customFormat="1" ht="26.45" customHeight="1" thickBot="1">
      <c r="A2" s="129" t="s">
        <v>46</v>
      </c>
      <c r="B2" s="73" t="s">
        <v>47</v>
      </c>
      <c r="C2" s="73" t="s">
        <v>48</v>
      </c>
      <c r="D2" s="349" t="s">
        <v>49</v>
      </c>
      <c r="E2" s="349"/>
      <c r="F2" s="349" t="s">
        <v>50</v>
      </c>
      <c r="G2" s="349"/>
      <c r="H2" s="73" t="s">
        <v>51</v>
      </c>
      <c r="I2" s="74" t="s">
        <v>52</v>
      </c>
      <c r="J2" s="16" t="s">
        <v>53</v>
      </c>
      <c r="K2" s="75" t="s">
        <v>54</v>
      </c>
      <c r="L2" s="76" t="s">
        <v>55</v>
      </c>
      <c r="M2" s="77" t="s">
        <v>56</v>
      </c>
      <c r="N2" s="77" t="s">
        <v>57</v>
      </c>
      <c r="O2" s="77" t="s">
        <v>58</v>
      </c>
      <c r="P2" s="77" t="s">
        <v>59</v>
      </c>
      <c r="Q2" s="77" t="s">
        <v>60</v>
      </c>
      <c r="R2" s="78" t="s">
        <v>61</v>
      </c>
      <c r="S2" s="71"/>
      <c r="T2" s="71"/>
      <c r="U2" s="71"/>
      <c r="V2" s="71"/>
      <c r="W2" s="71"/>
      <c r="X2" s="71"/>
    </row>
    <row r="3" spans="1:25" ht="15.6" customHeight="1">
      <c r="A3" s="81">
        <v>44166</v>
      </c>
      <c r="B3" s="190" t="s">
        <v>310</v>
      </c>
      <c r="C3" s="240" t="s">
        <v>7</v>
      </c>
      <c r="D3" s="134" t="s">
        <v>147</v>
      </c>
      <c r="E3" s="240" t="s">
        <v>38</v>
      </c>
      <c r="F3" s="134" t="s">
        <v>183</v>
      </c>
      <c r="G3" s="240" t="s">
        <v>44</v>
      </c>
      <c r="H3" s="250" t="s">
        <v>384</v>
      </c>
      <c r="I3" s="139" t="s">
        <v>189</v>
      </c>
      <c r="J3" s="370" t="s">
        <v>89</v>
      </c>
      <c r="K3" s="208" t="s">
        <v>340</v>
      </c>
      <c r="L3" s="325">
        <v>5</v>
      </c>
      <c r="M3" s="256">
        <v>2</v>
      </c>
      <c r="N3" s="256">
        <v>1.8</v>
      </c>
      <c r="O3" s="256"/>
      <c r="P3" s="256">
        <v>0.8</v>
      </c>
      <c r="Q3" s="256">
        <v>2</v>
      </c>
      <c r="R3" s="234">
        <f t="shared" ref="R3" si="0">L3*70+M3*75+N3*25+O3*60+P3*150+Q3*45</f>
        <v>755</v>
      </c>
      <c r="X3" s="80"/>
      <c r="Y3" s="80"/>
    </row>
    <row r="4" spans="1:25" ht="15.6" customHeight="1">
      <c r="A4" s="82" t="s">
        <v>80</v>
      </c>
      <c r="B4" s="191" t="s">
        <v>311</v>
      </c>
      <c r="C4" s="241"/>
      <c r="D4" s="146" t="s">
        <v>167</v>
      </c>
      <c r="E4" s="241"/>
      <c r="F4" s="133" t="s">
        <v>184</v>
      </c>
      <c r="G4" s="241"/>
      <c r="H4" s="251"/>
      <c r="I4" s="133" t="s">
        <v>190</v>
      </c>
      <c r="J4" s="307"/>
      <c r="K4" s="209" t="s">
        <v>344</v>
      </c>
      <c r="L4" s="326"/>
      <c r="M4" s="260"/>
      <c r="N4" s="260"/>
      <c r="O4" s="260"/>
      <c r="P4" s="260"/>
      <c r="Q4" s="260"/>
      <c r="R4" s="234">
        <v>-1300</v>
      </c>
      <c r="X4" s="80"/>
      <c r="Y4" s="80"/>
    </row>
    <row r="5" spans="1:25" ht="15.6" customHeight="1">
      <c r="A5" s="232">
        <f>A3+1</f>
        <v>44167</v>
      </c>
      <c r="B5" s="192" t="s">
        <v>312</v>
      </c>
      <c r="C5" s="242" t="s">
        <v>30</v>
      </c>
      <c r="D5" s="160" t="s">
        <v>132</v>
      </c>
      <c r="E5" s="295" t="s">
        <v>40</v>
      </c>
      <c r="F5" s="156" t="s">
        <v>136</v>
      </c>
      <c r="G5" s="242" t="s">
        <v>38</v>
      </c>
      <c r="H5" s="242" t="s">
        <v>397</v>
      </c>
      <c r="I5" s="155" t="s">
        <v>185</v>
      </c>
      <c r="J5" s="321"/>
      <c r="K5" s="344" t="s">
        <v>341</v>
      </c>
      <c r="L5" s="325">
        <v>5.5</v>
      </c>
      <c r="M5" s="237">
        <v>2.2000000000000002</v>
      </c>
      <c r="N5" s="237">
        <v>2</v>
      </c>
      <c r="O5" s="237"/>
      <c r="P5" s="237"/>
      <c r="Q5" s="256">
        <v>2.2999999999999998</v>
      </c>
      <c r="R5" s="234">
        <f t="shared" ref="R5" si="1">L5*70+M5*75+N5*25+O5*60+P5*150+Q5*45</f>
        <v>703.5</v>
      </c>
      <c r="T5" s="83"/>
      <c r="U5" s="84"/>
      <c r="V5" s="84"/>
      <c r="W5" s="80"/>
      <c r="X5" s="80"/>
      <c r="Y5" s="80"/>
    </row>
    <row r="6" spans="1:25" ht="15.6" customHeight="1">
      <c r="A6" s="233" t="s">
        <v>81</v>
      </c>
      <c r="B6" s="193" t="s">
        <v>313</v>
      </c>
      <c r="C6" s="243"/>
      <c r="D6" s="158" t="s">
        <v>133</v>
      </c>
      <c r="E6" s="243"/>
      <c r="F6" s="176" t="s">
        <v>166</v>
      </c>
      <c r="G6" s="243"/>
      <c r="H6" s="243"/>
      <c r="I6" s="158" t="s">
        <v>186</v>
      </c>
      <c r="J6" s="322"/>
      <c r="K6" s="345"/>
      <c r="L6" s="326"/>
      <c r="M6" s="237"/>
      <c r="N6" s="237"/>
      <c r="O6" s="237"/>
      <c r="P6" s="237"/>
      <c r="Q6" s="260"/>
      <c r="R6" s="234">
        <v>-1299</v>
      </c>
      <c r="T6" s="85"/>
      <c r="W6" s="80"/>
      <c r="X6" s="80"/>
      <c r="Y6" s="80"/>
    </row>
    <row r="7" spans="1:25" ht="15.6" customHeight="1">
      <c r="A7" s="87">
        <f>A5+1</f>
        <v>44168</v>
      </c>
      <c r="B7" s="194" t="s">
        <v>314</v>
      </c>
      <c r="C7" s="240" t="s">
        <v>113</v>
      </c>
      <c r="D7" s="151" t="s">
        <v>131</v>
      </c>
      <c r="E7" s="240" t="s">
        <v>43</v>
      </c>
      <c r="F7" s="139" t="s">
        <v>174</v>
      </c>
      <c r="G7" s="245" t="s">
        <v>40</v>
      </c>
      <c r="H7" s="250" t="s">
        <v>385</v>
      </c>
      <c r="I7" s="139" t="s">
        <v>187</v>
      </c>
      <c r="J7" s="306" t="s">
        <v>88</v>
      </c>
      <c r="K7" s="210" t="s">
        <v>109</v>
      </c>
      <c r="L7" s="325">
        <v>5</v>
      </c>
      <c r="M7" s="237">
        <v>2.2999999999999998</v>
      </c>
      <c r="N7" s="237">
        <v>2</v>
      </c>
      <c r="O7" s="237">
        <v>1</v>
      </c>
      <c r="P7" s="237"/>
      <c r="Q7" s="256">
        <v>2.4</v>
      </c>
      <c r="R7" s="234">
        <f t="shared" ref="R7" si="2">L7*70+M7*75+N7*25+O7*60+P7*150+Q7*45</f>
        <v>740.5</v>
      </c>
      <c r="T7" s="80"/>
      <c r="V7" s="80"/>
      <c r="W7" s="80"/>
      <c r="X7" s="80"/>
      <c r="Y7" s="80"/>
    </row>
    <row r="8" spans="1:25" ht="15.6" customHeight="1">
      <c r="A8" s="82" t="s">
        <v>79</v>
      </c>
      <c r="B8" s="191" t="s">
        <v>315</v>
      </c>
      <c r="C8" s="241"/>
      <c r="D8" s="153" t="s">
        <v>137</v>
      </c>
      <c r="E8" s="241"/>
      <c r="F8" s="133" t="s">
        <v>175</v>
      </c>
      <c r="G8" s="246"/>
      <c r="H8" s="251"/>
      <c r="I8" s="133" t="s">
        <v>188</v>
      </c>
      <c r="J8" s="307"/>
      <c r="K8" s="209" t="s">
        <v>109</v>
      </c>
      <c r="L8" s="326"/>
      <c r="M8" s="237"/>
      <c r="N8" s="237"/>
      <c r="O8" s="237"/>
      <c r="P8" s="237"/>
      <c r="Q8" s="260"/>
      <c r="R8" s="234">
        <v>-1298</v>
      </c>
      <c r="T8" s="84"/>
      <c r="V8" s="80"/>
      <c r="W8" s="80"/>
      <c r="X8" s="80"/>
      <c r="Y8" s="80"/>
    </row>
    <row r="9" spans="1:25" ht="15.6" customHeight="1">
      <c r="A9" s="81">
        <f>A7+1</f>
        <v>44169</v>
      </c>
      <c r="B9" s="194" t="s">
        <v>316</v>
      </c>
      <c r="C9" s="240" t="s">
        <v>7</v>
      </c>
      <c r="D9" s="137" t="s">
        <v>148</v>
      </c>
      <c r="E9" s="245" t="s">
        <v>40</v>
      </c>
      <c r="F9" s="139" t="s">
        <v>192</v>
      </c>
      <c r="G9" s="300" t="s">
        <v>99</v>
      </c>
      <c r="H9" s="251" t="s">
        <v>386</v>
      </c>
      <c r="I9" s="140" t="s">
        <v>97</v>
      </c>
      <c r="J9" s="304"/>
      <c r="K9" s="211" t="s">
        <v>104</v>
      </c>
      <c r="L9" s="325">
        <v>5.4</v>
      </c>
      <c r="M9" s="237">
        <v>2.1</v>
      </c>
      <c r="N9" s="237">
        <v>2</v>
      </c>
      <c r="O9" s="237"/>
      <c r="P9" s="237"/>
      <c r="Q9" s="256">
        <v>2.2999999999999998</v>
      </c>
      <c r="R9" s="258">
        <f t="shared" ref="R9" si="3">L9*70+M9*75+N9*25+O9*60+P9*150+Q9*45</f>
        <v>689</v>
      </c>
      <c r="V9" s="80"/>
      <c r="W9" s="80"/>
      <c r="X9" s="80"/>
      <c r="Y9" s="80"/>
    </row>
    <row r="10" spans="1:25" ht="15.6" customHeight="1" thickBot="1">
      <c r="A10" s="132" t="s">
        <v>82</v>
      </c>
      <c r="B10" s="195" t="s">
        <v>317</v>
      </c>
      <c r="C10" s="300"/>
      <c r="D10" s="146" t="s">
        <v>149</v>
      </c>
      <c r="E10" s="301"/>
      <c r="F10" s="146" t="s">
        <v>193</v>
      </c>
      <c r="G10" s="300"/>
      <c r="H10" s="302"/>
      <c r="I10" s="146" t="s">
        <v>194</v>
      </c>
      <c r="J10" s="312"/>
      <c r="K10" s="212" t="s">
        <v>345</v>
      </c>
      <c r="L10" s="327"/>
      <c r="M10" s="239"/>
      <c r="N10" s="239"/>
      <c r="O10" s="239"/>
      <c r="P10" s="239"/>
      <c r="Q10" s="261"/>
      <c r="R10" s="235">
        <v>-1297</v>
      </c>
      <c r="T10" s="86"/>
    </row>
    <row r="11" spans="1:25" ht="15.6" customHeight="1">
      <c r="A11" s="184">
        <f>A9+3</f>
        <v>44172</v>
      </c>
      <c r="B11" s="190" t="s">
        <v>318</v>
      </c>
      <c r="C11" s="270" t="s">
        <v>31</v>
      </c>
      <c r="D11" s="150" t="s">
        <v>164</v>
      </c>
      <c r="E11" s="270" t="s">
        <v>38</v>
      </c>
      <c r="F11" s="128" t="s">
        <v>191</v>
      </c>
      <c r="G11" s="270" t="s">
        <v>40</v>
      </c>
      <c r="H11" s="298" t="s">
        <v>399</v>
      </c>
      <c r="I11" s="141" t="s">
        <v>122</v>
      </c>
      <c r="J11" s="317" t="s">
        <v>41</v>
      </c>
      <c r="K11" s="213" t="s">
        <v>339</v>
      </c>
      <c r="L11" s="328">
        <v>5</v>
      </c>
      <c r="M11" s="260">
        <v>1.9</v>
      </c>
      <c r="N11" s="260">
        <v>2</v>
      </c>
      <c r="O11" s="260">
        <v>1</v>
      </c>
      <c r="P11" s="260"/>
      <c r="Q11" s="257">
        <v>2.2000000000000002</v>
      </c>
      <c r="R11" s="255">
        <f t="shared" ref="R11" si="4">L11*70+M11*75+N11*25+O11*60+P11*150+Q11*45</f>
        <v>701.5</v>
      </c>
      <c r="T11" s="88"/>
    </row>
    <row r="12" spans="1:25" ht="15.6" customHeight="1">
      <c r="A12" s="82" t="s">
        <v>83</v>
      </c>
      <c r="B12" s="191" t="s">
        <v>319</v>
      </c>
      <c r="C12" s="241"/>
      <c r="D12" s="149" t="s">
        <v>165</v>
      </c>
      <c r="E12" s="241"/>
      <c r="F12" s="133" t="s">
        <v>199</v>
      </c>
      <c r="G12" s="241"/>
      <c r="H12" s="251"/>
      <c r="I12" s="147" t="s">
        <v>123</v>
      </c>
      <c r="J12" s="303"/>
      <c r="K12" s="214" t="s">
        <v>339</v>
      </c>
      <c r="L12" s="326"/>
      <c r="M12" s="237"/>
      <c r="N12" s="237"/>
      <c r="O12" s="237"/>
      <c r="P12" s="237"/>
      <c r="Q12" s="260"/>
      <c r="R12" s="234">
        <v>-1296</v>
      </c>
      <c r="T12" s="88"/>
    </row>
    <row r="13" spans="1:25" ht="15.6" customHeight="1">
      <c r="A13" s="81">
        <f>A11+1</f>
        <v>44173</v>
      </c>
      <c r="B13" s="196" t="s">
        <v>320</v>
      </c>
      <c r="C13" s="300" t="s">
        <v>7</v>
      </c>
      <c r="D13" s="186" t="s">
        <v>159</v>
      </c>
      <c r="E13" s="301" t="s">
        <v>45</v>
      </c>
      <c r="F13" s="134" t="s">
        <v>197</v>
      </c>
      <c r="G13" s="300" t="s">
        <v>99</v>
      </c>
      <c r="H13" s="250" t="s">
        <v>387</v>
      </c>
      <c r="I13" s="140" t="s">
        <v>207</v>
      </c>
      <c r="J13" s="319"/>
      <c r="K13" s="215" t="s">
        <v>349</v>
      </c>
      <c r="L13" s="264">
        <v>5.3</v>
      </c>
      <c r="M13" s="260">
        <v>2.2999999999999998</v>
      </c>
      <c r="N13" s="260">
        <v>2.1</v>
      </c>
      <c r="O13" s="260"/>
      <c r="P13" s="260"/>
      <c r="Q13" s="257">
        <v>2.2999999999999998</v>
      </c>
      <c r="R13" s="234">
        <f t="shared" ref="R13" si="5">L13*70+M13*75+N13*25+O13*60+P13*150+Q13*45</f>
        <v>699.5</v>
      </c>
    </row>
    <row r="14" spans="1:25" ht="15.6" customHeight="1">
      <c r="A14" s="82" t="s">
        <v>84</v>
      </c>
      <c r="B14" s="191" t="s">
        <v>321</v>
      </c>
      <c r="C14" s="241"/>
      <c r="D14" s="149" t="s">
        <v>160</v>
      </c>
      <c r="E14" s="246"/>
      <c r="F14" s="133" t="s">
        <v>198</v>
      </c>
      <c r="G14" s="241"/>
      <c r="H14" s="251"/>
      <c r="I14" s="133" t="s">
        <v>208</v>
      </c>
      <c r="J14" s="307"/>
      <c r="K14" s="209" t="s">
        <v>351</v>
      </c>
      <c r="L14" s="268"/>
      <c r="M14" s="237"/>
      <c r="N14" s="237"/>
      <c r="O14" s="237"/>
      <c r="P14" s="237"/>
      <c r="Q14" s="260"/>
      <c r="R14" s="234">
        <v>-1295</v>
      </c>
    </row>
    <row r="15" spans="1:25" ht="15.6" customHeight="1">
      <c r="A15" s="81">
        <f>A13+1</f>
        <v>44174</v>
      </c>
      <c r="B15" s="194" t="s">
        <v>324</v>
      </c>
      <c r="C15" s="242" t="s">
        <v>30</v>
      </c>
      <c r="D15" s="160" t="s">
        <v>134</v>
      </c>
      <c r="E15" s="242" t="s">
        <v>44</v>
      </c>
      <c r="F15" s="152" t="s">
        <v>135</v>
      </c>
      <c r="G15" s="242" t="s">
        <v>38</v>
      </c>
      <c r="H15" s="242" t="s">
        <v>396</v>
      </c>
      <c r="I15" s="160" t="s">
        <v>204</v>
      </c>
      <c r="J15" s="321"/>
      <c r="K15" s="344" t="s">
        <v>341</v>
      </c>
      <c r="L15" s="263">
        <v>5.4</v>
      </c>
      <c r="M15" s="237">
        <v>2.4</v>
      </c>
      <c r="N15" s="237">
        <v>1.9</v>
      </c>
      <c r="O15" s="237"/>
      <c r="P15" s="237"/>
      <c r="Q15" s="256">
        <v>2.2000000000000002</v>
      </c>
      <c r="R15" s="234">
        <f t="shared" ref="R15" si="6">L15*70+M15*75+N15*25+O15*60+P15*150+Q15*45</f>
        <v>704.5</v>
      </c>
    </row>
    <row r="16" spans="1:25" ht="15.6" customHeight="1" thickBot="1">
      <c r="A16" s="82" t="s">
        <v>85</v>
      </c>
      <c r="B16" s="198" t="s">
        <v>325</v>
      </c>
      <c r="C16" s="243"/>
      <c r="D16" s="158" t="s">
        <v>141</v>
      </c>
      <c r="E16" s="243"/>
      <c r="F16" s="168" t="s">
        <v>142</v>
      </c>
      <c r="G16" s="243"/>
      <c r="H16" s="243"/>
      <c r="I16" s="158" t="s">
        <v>204</v>
      </c>
      <c r="J16" s="322"/>
      <c r="K16" s="345"/>
      <c r="L16" s="268"/>
      <c r="M16" s="237"/>
      <c r="N16" s="237"/>
      <c r="O16" s="237"/>
      <c r="P16" s="237"/>
      <c r="Q16" s="260"/>
      <c r="R16" s="234">
        <v>-1294</v>
      </c>
    </row>
    <row r="17" spans="1:24" ht="15.6" customHeight="1">
      <c r="A17" s="87">
        <f>A15+1</f>
        <v>44175</v>
      </c>
      <c r="B17" s="194" t="s">
        <v>347</v>
      </c>
      <c r="C17" s="240" t="s">
        <v>114</v>
      </c>
      <c r="D17" s="134" t="s">
        <v>145</v>
      </c>
      <c r="E17" s="240" t="s">
        <v>99</v>
      </c>
      <c r="F17" s="139" t="s">
        <v>402</v>
      </c>
      <c r="G17" s="245" t="s">
        <v>40</v>
      </c>
      <c r="H17" s="250" t="s">
        <v>388</v>
      </c>
      <c r="I17" s="139" t="s">
        <v>96</v>
      </c>
      <c r="J17" s="306" t="s">
        <v>88</v>
      </c>
      <c r="K17" s="210" t="s">
        <v>342</v>
      </c>
      <c r="L17" s="264">
        <v>5.2</v>
      </c>
      <c r="M17" s="260">
        <v>2.2999999999999998</v>
      </c>
      <c r="N17" s="260">
        <v>2</v>
      </c>
      <c r="O17" s="260">
        <v>1</v>
      </c>
      <c r="P17" s="260"/>
      <c r="Q17" s="257">
        <v>2</v>
      </c>
      <c r="R17" s="234">
        <f t="shared" ref="R17" si="7">L17*70+M17*75+N17*25+O17*60+P17*150+Q17*45</f>
        <v>736.5</v>
      </c>
      <c r="U17" s="89"/>
    </row>
    <row r="18" spans="1:24" ht="15.6" customHeight="1">
      <c r="A18" s="82" t="s">
        <v>86</v>
      </c>
      <c r="B18" s="191" t="s">
        <v>348</v>
      </c>
      <c r="C18" s="241"/>
      <c r="D18" s="149" t="s">
        <v>235</v>
      </c>
      <c r="E18" s="241"/>
      <c r="F18" s="133" t="s">
        <v>403</v>
      </c>
      <c r="G18" s="246"/>
      <c r="H18" s="251"/>
      <c r="I18" s="133" t="s">
        <v>217</v>
      </c>
      <c r="J18" s="307"/>
      <c r="K18" s="209" t="s">
        <v>343</v>
      </c>
      <c r="L18" s="268"/>
      <c r="M18" s="237"/>
      <c r="N18" s="237"/>
      <c r="O18" s="237"/>
      <c r="P18" s="237"/>
      <c r="Q18" s="260"/>
      <c r="R18" s="234">
        <v>-1293</v>
      </c>
      <c r="T18" s="197"/>
      <c r="U18" s="91"/>
    </row>
    <row r="19" spans="1:24" ht="15.6" customHeight="1">
      <c r="A19" s="81">
        <f>A17+1</f>
        <v>44176</v>
      </c>
      <c r="B19" s="197" t="s">
        <v>322</v>
      </c>
      <c r="C19" s="300" t="s">
        <v>7</v>
      </c>
      <c r="D19" s="137" t="s">
        <v>150</v>
      </c>
      <c r="E19" s="301" t="s">
        <v>38</v>
      </c>
      <c r="F19" s="139" t="s">
        <v>200</v>
      </c>
      <c r="G19" s="245" t="s">
        <v>40</v>
      </c>
      <c r="H19" s="251" t="s">
        <v>389</v>
      </c>
      <c r="I19" s="140" t="s">
        <v>206</v>
      </c>
      <c r="J19" s="319"/>
      <c r="K19" s="211" t="s">
        <v>108</v>
      </c>
      <c r="L19" s="263">
        <v>5.4</v>
      </c>
      <c r="M19" s="256">
        <v>2.4</v>
      </c>
      <c r="N19" s="256">
        <v>1.9</v>
      </c>
      <c r="O19" s="256"/>
      <c r="P19" s="256"/>
      <c r="Q19" s="256">
        <v>2.2999999999999998</v>
      </c>
      <c r="R19" s="234">
        <f>L19*70+M19*75+N19*25+O19*60+P19*150+Q19*45</f>
        <v>709</v>
      </c>
      <c r="T19" s="193"/>
    </row>
    <row r="20" spans="1:24" ht="15.6" customHeight="1" thickBot="1">
      <c r="A20" s="90" t="s">
        <v>82</v>
      </c>
      <c r="B20" s="193" t="s">
        <v>323</v>
      </c>
      <c r="C20" s="244"/>
      <c r="D20" s="145" t="s">
        <v>151</v>
      </c>
      <c r="E20" s="249"/>
      <c r="F20" s="143" t="s">
        <v>201</v>
      </c>
      <c r="G20" s="249"/>
      <c r="H20" s="302"/>
      <c r="I20" s="143" t="s">
        <v>205</v>
      </c>
      <c r="J20" s="320"/>
      <c r="K20" s="216" t="s">
        <v>352</v>
      </c>
      <c r="L20" s="316"/>
      <c r="M20" s="261"/>
      <c r="N20" s="261"/>
      <c r="O20" s="261"/>
      <c r="P20" s="261"/>
      <c r="Q20" s="261"/>
      <c r="R20" s="235">
        <v>-1302</v>
      </c>
    </row>
    <row r="21" spans="1:24" ht="15.6" customHeight="1">
      <c r="A21" s="184">
        <f>A19+3</f>
        <v>44179</v>
      </c>
      <c r="B21" s="199" t="s">
        <v>107</v>
      </c>
      <c r="C21" s="270" t="s">
        <v>31</v>
      </c>
      <c r="D21" s="150" t="s">
        <v>172</v>
      </c>
      <c r="E21" s="270" t="s">
        <v>44</v>
      </c>
      <c r="F21" s="128" t="s">
        <v>209</v>
      </c>
      <c r="G21" s="270" t="s">
        <v>98</v>
      </c>
      <c r="H21" s="298" t="s">
        <v>398</v>
      </c>
      <c r="I21" s="141" t="s">
        <v>118</v>
      </c>
      <c r="J21" s="317" t="s">
        <v>41</v>
      </c>
      <c r="K21" s="208" t="s">
        <v>346</v>
      </c>
      <c r="L21" s="318">
        <v>5.4</v>
      </c>
      <c r="M21" s="254">
        <v>2</v>
      </c>
      <c r="N21" s="254">
        <v>2</v>
      </c>
      <c r="O21" s="254">
        <v>1</v>
      </c>
      <c r="P21" s="254"/>
      <c r="Q21" s="269">
        <v>5</v>
      </c>
      <c r="R21" s="255">
        <f t="shared" ref="R21" si="8">L21*70+M21*75+N21*25+O21*60+P21*150+Q21*45</f>
        <v>863</v>
      </c>
      <c r="T21" s="83"/>
    </row>
    <row r="22" spans="1:24" ht="15.6" customHeight="1">
      <c r="A22" s="82" t="s">
        <v>83</v>
      </c>
      <c r="B22" s="191" t="s">
        <v>356</v>
      </c>
      <c r="C22" s="241"/>
      <c r="D22" s="149" t="s">
        <v>173</v>
      </c>
      <c r="E22" s="241"/>
      <c r="F22" s="133" t="s">
        <v>213</v>
      </c>
      <c r="G22" s="241"/>
      <c r="H22" s="251"/>
      <c r="I22" s="138" t="s">
        <v>119</v>
      </c>
      <c r="J22" s="303"/>
      <c r="K22" s="217" t="s">
        <v>105</v>
      </c>
      <c r="L22" s="268"/>
      <c r="M22" s="237"/>
      <c r="N22" s="237"/>
      <c r="O22" s="237"/>
      <c r="P22" s="237"/>
      <c r="Q22" s="260"/>
      <c r="R22" s="234">
        <v>-1291</v>
      </c>
      <c r="T22" s="85"/>
      <c r="U22" s="86"/>
    </row>
    <row r="23" spans="1:24" ht="15.6" customHeight="1">
      <c r="A23" s="87">
        <f>A21+1</f>
        <v>44180</v>
      </c>
      <c r="B23" s="196" t="s">
        <v>326</v>
      </c>
      <c r="C23" s="300" t="s">
        <v>7</v>
      </c>
      <c r="D23" s="186" t="s">
        <v>154</v>
      </c>
      <c r="E23" s="300" t="s">
        <v>40</v>
      </c>
      <c r="F23" s="140" t="s">
        <v>210</v>
      </c>
      <c r="G23" s="301" t="s">
        <v>44</v>
      </c>
      <c r="H23" s="250" t="s">
        <v>390</v>
      </c>
      <c r="I23" s="140" t="s">
        <v>211</v>
      </c>
      <c r="J23" s="350" t="s">
        <v>90</v>
      </c>
      <c r="K23" s="218" t="s">
        <v>350</v>
      </c>
      <c r="L23" s="264">
        <v>5</v>
      </c>
      <c r="M23" s="260">
        <v>1.9</v>
      </c>
      <c r="N23" s="260">
        <v>2.1</v>
      </c>
      <c r="O23" s="260"/>
      <c r="P23" s="260">
        <v>0.8</v>
      </c>
      <c r="Q23" s="257">
        <v>2</v>
      </c>
      <c r="R23" s="234">
        <f t="shared" ref="R23" si="9">L23*70+M23*75+N23*25+O23*60+P23*150+Q23*45</f>
        <v>755</v>
      </c>
      <c r="U23" s="88"/>
    </row>
    <row r="24" spans="1:24" ht="15.6" customHeight="1">
      <c r="A24" s="82" t="s">
        <v>84</v>
      </c>
      <c r="B24" s="191" t="s">
        <v>327</v>
      </c>
      <c r="C24" s="241"/>
      <c r="D24" s="149" t="s">
        <v>169</v>
      </c>
      <c r="E24" s="241"/>
      <c r="F24" s="133" t="s">
        <v>214</v>
      </c>
      <c r="G24" s="246"/>
      <c r="H24" s="251"/>
      <c r="I24" s="133" t="s">
        <v>212</v>
      </c>
      <c r="J24" s="267"/>
      <c r="K24" s="217" t="s">
        <v>353</v>
      </c>
      <c r="L24" s="268"/>
      <c r="M24" s="237"/>
      <c r="N24" s="237"/>
      <c r="O24" s="237"/>
      <c r="P24" s="237"/>
      <c r="Q24" s="260"/>
      <c r="R24" s="234">
        <v>-1290</v>
      </c>
      <c r="U24" s="84"/>
    </row>
    <row r="25" spans="1:24" ht="15.6" customHeight="1">
      <c r="A25" s="94">
        <f>A23+1</f>
        <v>44181</v>
      </c>
      <c r="B25" s="196" t="s">
        <v>363</v>
      </c>
      <c r="C25" s="293" t="s">
        <v>30</v>
      </c>
      <c r="D25" s="160" t="s">
        <v>130</v>
      </c>
      <c r="E25" s="295" t="s">
        <v>40</v>
      </c>
      <c r="F25" s="169" t="s">
        <v>404</v>
      </c>
      <c r="G25" s="295" t="s">
        <v>39</v>
      </c>
      <c r="H25" s="242" t="s">
        <v>400</v>
      </c>
      <c r="I25" s="155" t="s">
        <v>215</v>
      </c>
      <c r="J25" s="296"/>
      <c r="K25" s="344" t="s">
        <v>341</v>
      </c>
      <c r="L25" s="263">
        <v>5.4</v>
      </c>
      <c r="M25" s="237">
        <v>2.2999999999999998</v>
      </c>
      <c r="N25" s="237">
        <v>2</v>
      </c>
      <c r="O25" s="237"/>
      <c r="P25" s="237"/>
      <c r="Q25" s="256">
        <v>2.2000000000000002</v>
      </c>
      <c r="R25" s="234">
        <f t="shared" ref="R25" si="10">L25*70+M25*75+N25*25+O25*60+P25*150+Q25*45</f>
        <v>699.5</v>
      </c>
      <c r="U25" s="92"/>
    </row>
    <row r="26" spans="1:24" s="93" customFormat="1" ht="15.6" customHeight="1">
      <c r="A26" s="97" t="s">
        <v>85</v>
      </c>
      <c r="B26" s="191" t="s">
        <v>364</v>
      </c>
      <c r="C26" s="294"/>
      <c r="D26" s="158" t="s">
        <v>139</v>
      </c>
      <c r="E26" s="243"/>
      <c r="F26" s="153" t="s">
        <v>405</v>
      </c>
      <c r="G26" s="243"/>
      <c r="H26" s="243"/>
      <c r="I26" s="158" t="s">
        <v>216</v>
      </c>
      <c r="J26" s="296"/>
      <c r="K26" s="345"/>
      <c r="L26" s="268"/>
      <c r="M26" s="237"/>
      <c r="N26" s="237"/>
      <c r="O26" s="237"/>
      <c r="P26" s="237"/>
      <c r="Q26" s="260"/>
      <c r="R26" s="234">
        <v>-1289</v>
      </c>
    </row>
    <row r="27" spans="1:24" ht="15.6" customHeight="1">
      <c r="A27" s="125">
        <f>A25+1</f>
        <v>44182</v>
      </c>
      <c r="B27" s="200" t="s">
        <v>329</v>
      </c>
      <c r="C27" s="310" t="s">
        <v>115</v>
      </c>
      <c r="D27" s="140" t="s">
        <v>143</v>
      </c>
      <c r="E27" s="245" t="s">
        <v>44</v>
      </c>
      <c r="F27" s="139" t="s">
        <v>176</v>
      </c>
      <c r="G27" s="245" t="s">
        <v>40</v>
      </c>
      <c r="H27" s="250" t="s">
        <v>386</v>
      </c>
      <c r="I27" s="140" t="s">
        <v>93</v>
      </c>
      <c r="J27" s="306" t="s">
        <v>88</v>
      </c>
      <c r="K27" s="219" t="s">
        <v>377</v>
      </c>
      <c r="L27" s="264">
        <v>5.2</v>
      </c>
      <c r="M27" s="260">
        <v>2.4</v>
      </c>
      <c r="N27" s="260">
        <v>1.8</v>
      </c>
      <c r="O27" s="260">
        <v>1</v>
      </c>
      <c r="P27" s="260"/>
      <c r="Q27" s="257">
        <v>1.9</v>
      </c>
      <c r="R27" s="234">
        <f t="shared" ref="R27" si="11">L27*70+M27*75+N27*25+O27*60+P27*150+Q27*45</f>
        <v>734.5</v>
      </c>
      <c r="U27" s="84"/>
    </row>
    <row r="28" spans="1:24" ht="15.6" customHeight="1">
      <c r="A28" s="97" t="s">
        <v>86</v>
      </c>
      <c r="B28" s="201" t="s">
        <v>330</v>
      </c>
      <c r="C28" s="305"/>
      <c r="D28" s="146" t="s">
        <v>144</v>
      </c>
      <c r="E28" s="246"/>
      <c r="F28" s="133" t="s">
        <v>177</v>
      </c>
      <c r="G28" s="246"/>
      <c r="H28" s="251"/>
      <c r="I28" s="133" t="s">
        <v>218</v>
      </c>
      <c r="J28" s="307"/>
      <c r="K28" s="220" t="s">
        <v>106</v>
      </c>
      <c r="L28" s="264"/>
      <c r="M28" s="256"/>
      <c r="N28" s="256"/>
      <c r="O28" s="256"/>
      <c r="P28" s="256"/>
      <c r="Q28" s="257"/>
      <c r="R28" s="234">
        <v>-1288</v>
      </c>
    </row>
    <row r="29" spans="1:24" s="95" customFormat="1" ht="15.6" customHeight="1">
      <c r="A29" s="81">
        <f>A27+1</f>
        <v>44183</v>
      </c>
      <c r="B29" s="200" t="s">
        <v>365</v>
      </c>
      <c r="C29" s="240" t="s">
        <v>7</v>
      </c>
      <c r="D29" s="144" t="s">
        <v>155</v>
      </c>
      <c r="E29" s="245" t="s">
        <v>45</v>
      </c>
      <c r="F29" s="139" t="s">
        <v>181</v>
      </c>
      <c r="G29" s="313" t="s">
        <v>40</v>
      </c>
      <c r="H29" s="251" t="s">
        <v>391</v>
      </c>
      <c r="I29" s="139" t="s">
        <v>202</v>
      </c>
      <c r="J29" s="311"/>
      <c r="K29" s="222" t="s">
        <v>328</v>
      </c>
      <c r="L29" s="263">
        <v>5.5</v>
      </c>
      <c r="M29" s="237">
        <v>2.2000000000000002</v>
      </c>
      <c r="N29" s="237">
        <v>2</v>
      </c>
      <c r="O29" s="237"/>
      <c r="P29" s="237"/>
      <c r="Q29" s="256">
        <v>2</v>
      </c>
      <c r="R29" s="258">
        <f t="shared" ref="R29" si="12">L29*70+M29*75+N29*25+O29*60+P29*150+Q29*45</f>
        <v>690</v>
      </c>
      <c r="T29" s="83"/>
      <c r="U29" s="96"/>
      <c r="V29" s="96"/>
      <c r="W29" s="96"/>
      <c r="X29" s="96"/>
    </row>
    <row r="30" spans="1:24" s="95" customFormat="1" ht="15.6" customHeight="1" thickBot="1">
      <c r="A30" s="90" t="s">
        <v>82</v>
      </c>
      <c r="B30" s="198" t="s">
        <v>366</v>
      </c>
      <c r="C30" s="244"/>
      <c r="D30" s="145" t="s">
        <v>156</v>
      </c>
      <c r="E30" s="249"/>
      <c r="F30" s="143" t="s">
        <v>182</v>
      </c>
      <c r="G30" s="314"/>
      <c r="H30" s="302"/>
      <c r="I30" s="185" t="s">
        <v>203</v>
      </c>
      <c r="J30" s="315"/>
      <c r="K30" s="221" t="s">
        <v>362</v>
      </c>
      <c r="L30" s="316"/>
      <c r="M30" s="239"/>
      <c r="N30" s="239"/>
      <c r="O30" s="239"/>
      <c r="P30" s="239"/>
      <c r="Q30" s="261"/>
      <c r="R30" s="235">
        <v>-1287</v>
      </c>
      <c r="T30" s="85"/>
      <c r="U30" s="96"/>
      <c r="V30" s="96"/>
      <c r="W30" s="96"/>
      <c r="X30" s="84"/>
    </row>
    <row r="31" spans="1:24" s="95" customFormat="1" ht="15.6" customHeight="1">
      <c r="A31" s="184">
        <f>A29+3</f>
        <v>44186</v>
      </c>
      <c r="B31" s="190" t="s">
        <v>331</v>
      </c>
      <c r="C31" s="270" t="s">
        <v>31</v>
      </c>
      <c r="D31" s="128" t="s">
        <v>170</v>
      </c>
      <c r="E31" s="270" t="s">
        <v>44</v>
      </c>
      <c r="F31" s="187" t="s">
        <v>219</v>
      </c>
      <c r="G31" s="270" t="s">
        <v>40</v>
      </c>
      <c r="H31" s="298" t="s">
        <v>399</v>
      </c>
      <c r="I31" s="188" t="s">
        <v>120</v>
      </c>
      <c r="J31" s="317" t="s">
        <v>87</v>
      </c>
      <c r="K31" s="208" t="s">
        <v>354</v>
      </c>
      <c r="L31" s="264">
        <v>5.4</v>
      </c>
      <c r="M31" s="260">
        <v>2.2000000000000002</v>
      </c>
      <c r="N31" s="260">
        <v>1.8</v>
      </c>
      <c r="O31" s="260">
        <v>1</v>
      </c>
      <c r="P31" s="260"/>
      <c r="Q31" s="257">
        <v>1.9</v>
      </c>
      <c r="R31" s="255">
        <f t="shared" ref="R31" si="13">L31*70+M31*75+N31*25+O31*60+P31*150+Q31*45</f>
        <v>733.5</v>
      </c>
      <c r="T31" s="88"/>
      <c r="U31" s="96"/>
      <c r="V31" s="96"/>
      <c r="W31" s="96"/>
      <c r="X31" s="96"/>
    </row>
    <row r="32" spans="1:24" s="95" customFormat="1" ht="15.6" customHeight="1">
      <c r="A32" s="82" t="s">
        <v>83</v>
      </c>
      <c r="B32" s="191" t="s">
        <v>332</v>
      </c>
      <c r="C32" s="241"/>
      <c r="D32" s="148" t="s">
        <v>171</v>
      </c>
      <c r="E32" s="241"/>
      <c r="F32" s="135" t="s">
        <v>220</v>
      </c>
      <c r="G32" s="241"/>
      <c r="H32" s="251"/>
      <c r="I32" s="138" t="s">
        <v>121</v>
      </c>
      <c r="J32" s="303"/>
      <c r="K32" s="209" t="s">
        <v>355</v>
      </c>
      <c r="L32" s="268"/>
      <c r="M32" s="237"/>
      <c r="N32" s="237"/>
      <c r="O32" s="237"/>
      <c r="P32" s="237"/>
      <c r="Q32" s="260"/>
      <c r="R32" s="234">
        <v>-1286</v>
      </c>
      <c r="T32" s="96"/>
      <c r="U32" s="96"/>
    </row>
    <row r="33" spans="1:21" s="95" customFormat="1" ht="15.6" customHeight="1">
      <c r="A33" s="87">
        <f>A31+1</f>
        <v>44187</v>
      </c>
      <c r="B33" s="202" t="s">
        <v>380</v>
      </c>
      <c r="C33" s="241" t="s">
        <v>7</v>
      </c>
      <c r="D33" s="140" t="s">
        <v>157</v>
      </c>
      <c r="E33" s="300" t="s">
        <v>38</v>
      </c>
      <c r="F33" s="140" t="s">
        <v>195</v>
      </c>
      <c r="G33" s="300" t="s">
        <v>40</v>
      </c>
      <c r="H33" s="250" t="s">
        <v>392</v>
      </c>
      <c r="I33" s="140" t="s">
        <v>221</v>
      </c>
      <c r="J33" s="303"/>
      <c r="K33" s="222" t="s">
        <v>359</v>
      </c>
      <c r="L33" s="264">
        <v>5.5</v>
      </c>
      <c r="M33" s="260">
        <v>2</v>
      </c>
      <c r="N33" s="260">
        <v>2.1</v>
      </c>
      <c r="O33" s="260"/>
      <c r="P33" s="260"/>
      <c r="Q33" s="257">
        <v>2</v>
      </c>
      <c r="R33" s="234">
        <f t="shared" ref="R33" si="14">L33*70+M33*75+N33*25+O33*60+P33*150+Q33*45</f>
        <v>677.5</v>
      </c>
      <c r="T33" s="96"/>
      <c r="U33" s="96"/>
    </row>
    <row r="34" spans="1:21" s="95" customFormat="1" ht="15.6" customHeight="1">
      <c r="A34" s="82" t="s">
        <v>84</v>
      </c>
      <c r="B34" s="203" t="s">
        <v>381</v>
      </c>
      <c r="C34" s="305"/>
      <c r="D34" s="133" t="s">
        <v>158</v>
      </c>
      <c r="E34" s="241"/>
      <c r="F34" s="135" t="s">
        <v>196</v>
      </c>
      <c r="G34" s="241"/>
      <c r="H34" s="251"/>
      <c r="I34" s="133" t="s">
        <v>222</v>
      </c>
      <c r="J34" s="311"/>
      <c r="K34" s="223" t="s">
        <v>360</v>
      </c>
      <c r="L34" s="268"/>
      <c r="M34" s="237"/>
      <c r="N34" s="237"/>
      <c r="O34" s="237"/>
      <c r="P34" s="237"/>
      <c r="Q34" s="260"/>
      <c r="R34" s="234">
        <v>-1285</v>
      </c>
      <c r="T34" s="96"/>
      <c r="U34" s="96"/>
    </row>
    <row r="35" spans="1:21" s="95" customFormat="1" ht="15.6" customHeight="1">
      <c r="A35" s="81">
        <f>A33+1</f>
        <v>44188</v>
      </c>
      <c r="B35" s="202" t="s">
        <v>333</v>
      </c>
      <c r="C35" s="293" t="s">
        <v>30</v>
      </c>
      <c r="D35" s="155" t="s">
        <v>126</v>
      </c>
      <c r="E35" s="242" t="s">
        <v>44</v>
      </c>
      <c r="F35" s="151" t="s">
        <v>124</v>
      </c>
      <c r="G35" s="295" t="s">
        <v>39</v>
      </c>
      <c r="H35" s="242" t="s">
        <v>396</v>
      </c>
      <c r="I35" s="164" t="s">
        <v>94</v>
      </c>
      <c r="J35" s="296"/>
      <c r="K35" s="344" t="s">
        <v>341</v>
      </c>
      <c r="L35" s="263">
        <v>5.3</v>
      </c>
      <c r="M35" s="237">
        <v>2.4</v>
      </c>
      <c r="N35" s="237">
        <v>2</v>
      </c>
      <c r="O35" s="237"/>
      <c r="P35" s="237"/>
      <c r="Q35" s="256">
        <v>2</v>
      </c>
      <c r="R35" s="234">
        <f t="shared" ref="R35" si="15">L35*70+M35*75+N35*25+O35*60+P35*150+Q35*45</f>
        <v>691</v>
      </c>
      <c r="T35" s="96"/>
      <c r="U35" s="96"/>
    </row>
    <row r="36" spans="1:21" s="95" customFormat="1" ht="15.6" customHeight="1">
      <c r="A36" s="82" t="s">
        <v>85</v>
      </c>
      <c r="B36" s="203" t="s">
        <v>334</v>
      </c>
      <c r="C36" s="294"/>
      <c r="D36" s="158" t="s">
        <v>127</v>
      </c>
      <c r="E36" s="243"/>
      <c r="F36" s="153" t="s">
        <v>125</v>
      </c>
      <c r="G36" s="243"/>
      <c r="H36" s="243"/>
      <c r="I36" s="165" t="s">
        <v>101</v>
      </c>
      <c r="J36" s="296"/>
      <c r="K36" s="345"/>
      <c r="L36" s="268"/>
      <c r="M36" s="237"/>
      <c r="N36" s="237"/>
      <c r="O36" s="237"/>
      <c r="P36" s="237"/>
      <c r="Q36" s="260"/>
      <c r="R36" s="234">
        <v>-1284</v>
      </c>
    </row>
    <row r="37" spans="1:21" s="95" customFormat="1" ht="15.6" customHeight="1">
      <c r="A37" s="87">
        <f>A35+1</f>
        <v>44189</v>
      </c>
      <c r="B37" s="194" t="s">
        <v>368</v>
      </c>
      <c r="C37" s="241" t="s">
        <v>116</v>
      </c>
      <c r="D37" s="137" t="s">
        <v>146</v>
      </c>
      <c r="E37" s="301" t="s">
        <v>43</v>
      </c>
      <c r="F37" s="139" t="s">
        <v>91</v>
      </c>
      <c r="G37" s="245" t="s">
        <v>40</v>
      </c>
      <c r="H37" s="250" t="s">
        <v>393</v>
      </c>
      <c r="I37" s="139" t="s">
        <v>223</v>
      </c>
      <c r="J37" s="306" t="s">
        <v>88</v>
      </c>
      <c r="K37" s="224" t="s">
        <v>357</v>
      </c>
      <c r="L37" s="264">
        <v>5.4</v>
      </c>
      <c r="M37" s="260">
        <v>2.2999999999999998</v>
      </c>
      <c r="N37" s="260">
        <v>2</v>
      </c>
      <c r="O37" s="260">
        <v>1</v>
      </c>
      <c r="P37" s="260"/>
      <c r="Q37" s="257">
        <v>1.9</v>
      </c>
      <c r="R37" s="234">
        <f t="shared" ref="R37" si="16">L37*70+M37*75+N37*25+O37*60+P37*150+Q37*45</f>
        <v>746</v>
      </c>
    </row>
    <row r="38" spans="1:21" s="95" customFormat="1" ht="15.6" customHeight="1">
      <c r="A38" s="82" t="s">
        <v>86</v>
      </c>
      <c r="B38" s="203" t="s">
        <v>367</v>
      </c>
      <c r="C38" s="305"/>
      <c r="D38" s="138" t="s">
        <v>100</v>
      </c>
      <c r="E38" s="246"/>
      <c r="F38" s="133" t="s">
        <v>180</v>
      </c>
      <c r="G38" s="246"/>
      <c r="H38" s="251"/>
      <c r="I38" s="133" t="s">
        <v>224</v>
      </c>
      <c r="J38" s="307"/>
      <c r="K38" s="221" t="s">
        <v>358</v>
      </c>
      <c r="L38" s="264"/>
      <c r="M38" s="256"/>
      <c r="N38" s="256"/>
      <c r="O38" s="256"/>
      <c r="P38" s="256"/>
      <c r="Q38" s="257"/>
      <c r="R38" s="234">
        <v>-1283</v>
      </c>
    </row>
    <row r="39" spans="1:21" s="95" customFormat="1" ht="15" customHeight="1">
      <c r="A39" s="81">
        <f>A37+1</f>
        <v>44190</v>
      </c>
      <c r="B39" s="204" t="s">
        <v>369</v>
      </c>
      <c r="C39" s="310" t="s">
        <v>7</v>
      </c>
      <c r="D39" s="139" t="s">
        <v>162</v>
      </c>
      <c r="E39" s="240" t="s">
        <v>38</v>
      </c>
      <c r="F39" s="139" t="s">
        <v>225</v>
      </c>
      <c r="G39" s="245" t="s">
        <v>38</v>
      </c>
      <c r="H39" s="251" t="s">
        <v>394</v>
      </c>
      <c r="I39" s="139" t="s">
        <v>227</v>
      </c>
      <c r="J39" s="311"/>
      <c r="K39" s="225" t="s">
        <v>335</v>
      </c>
      <c r="L39" s="263">
        <v>5.3</v>
      </c>
      <c r="M39" s="237">
        <v>2.2999999999999998</v>
      </c>
      <c r="N39" s="237">
        <v>2</v>
      </c>
      <c r="O39" s="237"/>
      <c r="P39" s="237"/>
      <c r="Q39" s="256">
        <v>2</v>
      </c>
      <c r="R39" s="258">
        <f t="shared" ref="R39" si="17">L39*70+M39*75+N39*25+O39*60+P39*150+Q39*45</f>
        <v>683.5</v>
      </c>
    </row>
    <row r="40" spans="1:21" s="95" customFormat="1" ht="15" customHeight="1" thickBot="1">
      <c r="A40" s="90" t="s">
        <v>82</v>
      </c>
      <c r="B40" s="205" t="s">
        <v>370</v>
      </c>
      <c r="C40" s="351"/>
      <c r="D40" s="143" t="s">
        <v>161</v>
      </c>
      <c r="E40" s="244"/>
      <c r="F40" s="143" t="s">
        <v>226</v>
      </c>
      <c r="G40" s="249"/>
      <c r="H40" s="302"/>
      <c r="I40" s="143" t="s">
        <v>228</v>
      </c>
      <c r="J40" s="315"/>
      <c r="K40" s="226" t="s">
        <v>336</v>
      </c>
      <c r="L40" s="264"/>
      <c r="M40" s="256"/>
      <c r="N40" s="256"/>
      <c r="O40" s="256"/>
      <c r="P40" s="256"/>
      <c r="Q40" s="257"/>
      <c r="R40" s="259">
        <v>-1282</v>
      </c>
    </row>
    <row r="41" spans="1:21" s="95" customFormat="1" ht="15" customHeight="1">
      <c r="A41" s="136">
        <f>A39+3</f>
        <v>44193</v>
      </c>
      <c r="B41" s="206" t="s">
        <v>337</v>
      </c>
      <c r="C41" s="270" t="s">
        <v>31</v>
      </c>
      <c r="D41" s="150" t="s">
        <v>163</v>
      </c>
      <c r="E41" s="270" t="s">
        <v>38</v>
      </c>
      <c r="F41" s="128" t="s">
        <v>229</v>
      </c>
      <c r="G41" s="297" t="s">
        <v>39</v>
      </c>
      <c r="H41" s="298" t="s">
        <v>401</v>
      </c>
      <c r="I41" s="128" t="s">
        <v>406</v>
      </c>
      <c r="J41" s="317" t="s">
        <v>87</v>
      </c>
      <c r="K41" s="213" t="s">
        <v>376</v>
      </c>
      <c r="L41" s="286">
        <v>5.4</v>
      </c>
      <c r="M41" s="254">
        <v>2</v>
      </c>
      <c r="N41" s="254">
        <v>2.2999999999999998</v>
      </c>
      <c r="O41" s="254">
        <v>1</v>
      </c>
      <c r="P41" s="254"/>
      <c r="Q41" s="254">
        <v>2.1</v>
      </c>
      <c r="R41" s="255">
        <f t="shared" ref="R41:R47" si="18">L41*70+M41*75+N41*25+O41*60+P41*150+Q41*45</f>
        <v>740</v>
      </c>
    </row>
    <row r="42" spans="1:21" s="95" customFormat="1" ht="15" customHeight="1">
      <c r="A42" s="82" t="s">
        <v>83</v>
      </c>
      <c r="B42" s="207" t="s">
        <v>338</v>
      </c>
      <c r="C42" s="284"/>
      <c r="D42" s="149" t="s">
        <v>168</v>
      </c>
      <c r="E42" s="241"/>
      <c r="F42" s="133" t="s">
        <v>230</v>
      </c>
      <c r="G42" s="246"/>
      <c r="H42" s="251"/>
      <c r="I42" s="133" t="s">
        <v>407</v>
      </c>
      <c r="J42" s="303"/>
      <c r="K42" s="217" t="s">
        <v>376</v>
      </c>
      <c r="L42" s="236"/>
      <c r="M42" s="237"/>
      <c r="N42" s="237"/>
      <c r="O42" s="237"/>
      <c r="P42" s="237"/>
      <c r="Q42" s="237"/>
      <c r="R42" s="234">
        <v>-1282</v>
      </c>
    </row>
    <row r="43" spans="1:21" s="95" customFormat="1" ht="15" customHeight="1">
      <c r="A43" s="132">
        <f>A41+1</f>
        <v>44194</v>
      </c>
      <c r="B43" s="202" t="s">
        <v>378</v>
      </c>
      <c r="C43" s="300" t="s">
        <v>7</v>
      </c>
      <c r="D43" s="186" t="s">
        <v>152</v>
      </c>
      <c r="E43" s="300" t="s">
        <v>39</v>
      </c>
      <c r="F43" s="140" t="s">
        <v>231</v>
      </c>
      <c r="G43" s="301" t="s">
        <v>99</v>
      </c>
      <c r="H43" s="250" t="s">
        <v>395</v>
      </c>
      <c r="I43" s="146" t="s">
        <v>238</v>
      </c>
      <c r="J43" s="319" t="s">
        <v>89</v>
      </c>
      <c r="K43" s="219" t="s">
        <v>361</v>
      </c>
      <c r="L43" s="236">
        <v>5</v>
      </c>
      <c r="M43" s="237">
        <v>1.9</v>
      </c>
      <c r="N43" s="237">
        <v>1.9</v>
      </c>
      <c r="O43" s="237"/>
      <c r="P43" s="237">
        <v>0.8</v>
      </c>
      <c r="Q43" s="237">
        <v>2</v>
      </c>
      <c r="R43" s="234">
        <f t="shared" si="18"/>
        <v>750</v>
      </c>
    </row>
    <row r="44" spans="1:21" s="95" customFormat="1" ht="15" customHeight="1">
      <c r="A44" s="132" t="s">
        <v>80</v>
      </c>
      <c r="B44" s="195" t="s">
        <v>379</v>
      </c>
      <c r="C44" s="347"/>
      <c r="D44" s="189" t="s">
        <v>153</v>
      </c>
      <c r="E44" s="300"/>
      <c r="F44" s="146" t="s">
        <v>232</v>
      </c>
      <c r="G44" s="301"/>
      <c r="H44" s="251"/>
      <c r="I44" s="146" t="s">
        <v>239</v>
      </c>
      <c r="J44" s="319"/>
      <c r="K44" s="227" t="s">
        <v>375</v>
      </c>
      <c r="L44" s="236"/>
      <c r="M44" s="237"/>
      <c r="N44" s="237"/>
      <c r="O44" s="237"/>
      <c r="P44" s="237"/>
      <c r="Q44" s="237"/>
      <c r="R44" s="234"/>
    </row>
    <row r="45" spans="1:21" s="95" customFormat="1" ht="15" customHeight="1">
      <c r="A45" s="177">
        <f>A43+1</f>
        <v>44195</v>
      </c>
      <c r="B45" s="194" t="s">
        <v>382</v>
      </c>
      <c r="C45" s="242" t="s">
        <v>30</v>
      </c>
      <c r="D45" s="160" t="s">
        <v>128</v>
      </c>
      <c r="E45" s="242" t="s">
        <v>44</v>
      </c>
      <c r="F45" s="180" t="s">
        <v>129</v>
      </c>
      <c r="G45" s="247" t="s">
        <v>44</v>
      </c>
      <c r="H45" s="242" t="s">
        <v>400</v>
      </c>
      <c r="I45" s="160" t="s">
        <v>236</v>
      </c>
      <c r="J45" s="230"/>
      <c r="K45" s="344" t="s">
        <v>341</v>
      </c>
      <c r="L45" s="236">
        <v>5.4</v>
      </c>
      <c r="M45" s="237">
        <v>2.5</v>
      </c>
      <c r="N45" s="237">
        <v>1.9</v>
      </c>
      <c r="O45" s="237"/>
      <c r="P45" s="237"/>
      <c r="Q45" s="237">
        <v>2.2999999999999998</v>
      </c>
      <c r="R45" s="234">
        <f t="shared" si="18"/>
        <v>716.5</v>
      </c>
    </row>
    <row r="46" spans="1:21" s="95" customFormat="1" ht="15" customHeight="1">
      <c r="A46" s="82" t="s">
        <v>81</v>
      </c>
      <c r="B46" s="191" t="s">
        <v>383</v>
      </c>
      <c r="C46" s="287"/>
      <c r="D46" s="158" t="s">
        <v>140</v>
      </c>
      <c r="E46" s="243"/>
      <c r="F46" s="153" t="s">
        <v>138</v>
      </c>
      <c r="G46" s="248"/>
      <c r="H46" s="243"/>
      <c r="I46" s="158" t="s">
        <v>236</v>
      </c>
      <c r="J46" s="231"/>
      <c r="K46" s="345"/>
      <c r="L46" s="236"/>
      <c r="M46" s="237"/>
      <c r="N46" s="237"/>
      <c r="O46" s="237"/>
      <c r="P46" s="237"/>
      <c r="Q46" s="237"/>
      <c r="R46" s="234"/>
    </row>
    <row r="47" spans="1:21" s="95" customFormat="1" ht="15" customHeight="1">
      <c r="A47" s="132">
        <f>A45+1</f>
        <v>44196</v>
      </c>
      <c r="B47" s="202" t="s">
        <v>371</v>
      </c>
      <c r="C47" s="300" t="s">
        <v>117</v>
      </c>
      <c r="D47" s="84" t="s">
        <v>233</v>
      </c>
      <c r="E47" s="300" t="s">
        <v>38</v>
      </c>
      <c r="F47" s="140" t="s">
        <v>178</v>
      </c>
      <c r="G47" s="301" t="s">
        <v>45</v>
      </c>
      <c r="H47" s="250" t="s">
        <v>385</v>
      </c>
      <c r="I47" s="146" t="s">
        <v>95</v>
      </c>
      <c r="J47" s="312" t="s">
        <v>87</v>
      </c>
      <c r="K47" s="228" t="s">
        <v>373</v>
      </c>
      <c r="L47" s="236">
        <v>5.3</v>
      </c>
      <c r="M47" s="237">
        <v>2.2999999999999998</v>
      </c>
      <c r="N47" s="237">
        <v>2</v>
      </c>
      <c r="O47" s="237">
        <v>1</v>
      </c>
      <c r="P47" s="237"/>
      <c r="Q47" s="237">
        <v>2.2000000000000002</v>
      </c>
      <c r="R47" s="234">
        <f t="shared" si="18"/>
        <v>752.5</v>
      </c>
    </row>
    <row r="48" spans="1:21" s="95" customFormat="1" ht="15" customHeight="1" thickBot="1">
      <c r="A48" s="90" t="s">
        <v>79</v>
      </c>
      <c r="B48" s="195" t="s">
        <v>372</v>
      </c>
      <c r="C48" s="288"/>
      <c r="D48" s="183" t="s">
        <v>234</v>
      </c>
      <c r="E48" s="244"/>
      <c r="F48" s="143" t="s">
        <v>179</v>
      </c>
      <c r="G48" s="249"/>
      <c r="H48" s="252"/>
      <c r="I48" s="143" t="s">
        <v>237</v>
      </c>
      <c r="J48" s="346"/>
      <c r="K48" s="229" t="s">
        <v>374</v>
      </c>
      <c r="L48" s="238"/>
      <c r="M48" s="239"/>
      <c r="N48" s="239"/>
      <c r="O48" s="239"/>
      <c r="P48" s="239"/>
      <c r="Q48" s="239"/>
      <c r="R48" s="235"/>
    </row>
    <row r="49" spans="1:19" s="71" customFormat="1" ht="14.45" customHeight="1">
      <c r="A49" s="352" t="s">
        <v>62</v>
      </c>
      <c r="B49" s="353"/>
      <c r="C49" s="353"/>
      <c r="D49" s="98" t="s">
        <v>63</v>
      </c>
      <c r="E49" s="354" t="s">
        <v>64</v>
      </c>
      <c r="F49" s="354"/>
      <c r="G49" s="354" t="s">
        <v>65</v>
      </c>
      <c r="H49" s="354"/>
      <c r="I49" s="354" t="s">
        <v>66</v>
      </c>
      <c r="J49" s="354"/>
      <c r="K49" s="99" t="s">
        <v>67</v>
      </c>
      <c r="L49" s="355" t="s">
        <v>68</v>
      </c>
      <c r="M49" s="355"/>
      <c r="N49" s="355"/>
      <c r="O49" s="356" t="s">
        <v>69</v>
      </c>
      <c r="P49" s="356"/>
      <c r="Q49" s="356"/>
      <c r="R49" s="357"/>
    </row>
    <row r="50" spans="1:19" s="71" customFormat="1" ht="20.45" customHeight="1">
      <c r="A50" s="364" t="s">
        <v>70</v>
      </c>
      <c r="B50" s="365"/>
      <c r="C50" s="365"/>
      <c r="D50" s="100">
        <v>550</v>
      </c>
      <c r="E50" s="366" t="s">
        <v>71</v>
      </c>
      <c r="F50" s="366"/>
      <c r="G50" s="366" t="s">
        <v>72</v>
      </c>
      <c r="H50" s="366"/>
      <c r="I50" s="366" t="s">
        <v>73</v>
      </c>
      <c r="J50" s="366"/>
      <c r="K50" s="101">
        <v>1</v>
      </c>
      <c r="L50" s="367">
        <v>0.5</v>
      </c>
      <c r="M50" s="367"/>
      <c r="N50" s="367"/>
      <c r="O50" s="368" t="s">
        <v>72</v>
      </c>
      <c r="P50" s="368"/>
      <c r="Q50" s="368"/>
      <c r="R50" s="369"/>
    </row>
    <row r="51" spans="1:19" s="71" customFormat="1" ht="20.45" customHeight="1" thickBot="1">
      <c r="A51" s="358" t="s">
        <v>74</v>
      </c>
      <c r="B51" s="359"/>
      <c r="C51" s="359"/>
      <c r="D51" s="102">
        <v>700</v>
      </c>
      <c r="E51" s="360" t="s">
        <v>75</v>
      </c>
      <c r="F51" s="360"/>
      <c r="G51" s="360" t="s">
        <v>72</v>
      </c>
      <c r="H51" s="360"/>
      <c r="I51" s="360" t="s">
        <v>72</v>
      </c>
      <c r="J51" s="360"/>
      <c r="K51" s="103">
        <v>1</v>
      </c>
      <c r="L51" s="361">
        <v>0.5</v>
      </c>
      <c r="M51" s="361"/>
      <c r="N51" s="361"/>
      <c r="O51" s="362" t="s">
        <v>76</v>
      </c>
      <c r="P51" s="362"/>
      <c r="Q51" s="362"/>
      <c r="R51" s="363"/>
    </row>
    <row r="52" spans="1:19" s="112" customFormat="1" ht="16.5">
      <c r="A52" s="104" t="s">
        <v>77</v>
      </c>
      <c r="B52" s="105"/>
      <c r="C52" s="106"/>
      <c r="D52" s="107"/>
      <c r="E52" s="108"/>
      <c r="F52" s="107"/>
      <c r="G52" s="107"/>
      <c r="H52" s="107"/>
      <c r="I52" s="107"/>
      <c r="J52" s="107"/>
      <c r="K52" s="106"/>
      <c r="L52" s="109"/>
      <c r="M52" s="109"/>
      <c r="N52" s="109"/>
      <c r="O52" s="109"/>
      <c r="P52" s="109"/>
      <c r="Q52" s="110"/>
      <c r="R52" s="111"/>
      <c r="S52" s="111"/>
    </row>
    <row r="53" spans="1:19" s="116" customFormat="1" ht="14.45" customHeight="1">
      <c r="A53" s="113" t="s">
        <v>78</v>
      </c>
      <c r="B53" s="113"/>
      <c r="C53" s="113"/>
      <c r="D53" s="113"/>
      <c r="E53" s="114"/>
      <c r="F53" s="113"/>
      <c r="G53" s="113"/>
      <c r="H53" s="113"/>
      <c r="I53" s="113"/>
      <c r="J53" s="115"/>
      <c r="K53" s="113"/>
      <c r="Q53" s="117"/>
    </row>
    <row r="54" spans="1:19" s="116" customFormat="1" ht="14.45" customHeight="1">
      <c r="A54" s="113"/>
      <c r="B54" s="113"/>
      <c r="C54" s="113"/>
      <c r="D54" s="114"/>
      <c r="E54" s="114"/>
      <c r="F54" s="113"/>
      <c r="G54" s="113"/>
      <c r="H54" s="113"/>
      <c r="I54" s="113"/>
      <c r="J54" s="113"/>
      <c r="K54" s="113"/>
    </row>
    <row r="55" spans="1:19" s="116" customFormat="1" ht="14.45" customHeight="1">
      <c r="A55" s="113"/>
      <c r="B55" s="113"/>
      <c r="C55" s="113"/>
      <c r="D55" s="113"/>
      <c r="E55" s="114"/>
      <c r="F55" s="113"/>
      <c r="G55" s="113"/>
      <c r="H55" s="113"/>
      <c r="I55" s="113"/>
      <c r="J55" s="113"/>
      <c r="K55" s="113"/>
      <c r="Q55" s="117"/>
    </row>
    <row r="56" spans="1:19" s="116" customFormat="1" ht="14.45" customHeight="1">
      <c r="A56" s="114"/>
      <c r="B56" s="113"/>
      <c r="C56" s="113"/>
      <c r="D56" s="113"/>
      <c r="E56" s="114"/>
      <c r="F56" s="113"/>
      <c r="G56" s="113"/>
      <c r="H56" s="113"/>
      <c r="I56" s="113"/>
      <c r="J56" s="113"/>
      <c r="K56" s="113"/>
      <c r="Q56" s="117"/>
    </row>
    <row r="57" spans="1:19" s="120" customFormat="1" ht="19.149999999999999" customHeight="1">
      <c r="A57" s="114"/>
      <c r="B57" s="118"/>
      <c r="C57" s="118"/>
      <c r="D57" s="126"/>
      <c r="E57" s="126"/>
      <c r="F57" s="56"/>
      <c r="G57" s="126"/>
      <c r="H57" s="56"/>
      <c r="I57" s="56"/>
      <c r="J57" s="119"/>
      <c r="K57" s="130"/>
      <c r="Q57" s="121"/>
    </row>
    <row r="58" spans="1:19" ht="21" customHeight="1">
      <c r="D58" s="127"/>
      <c r="E58" s="126"/>
      <c r="F58" s="58"/>
      <c r="G58" s="126"/>
      <c r="H58" s="56"/>
      <c r="I58" s="58"/>
      <c r="J58" s="122"/>
      <c r="K58" s="130"/>
    </row>
    <row r="59" spans="1:19" ht="21" customHeight="1">
      <c r="J59" s="119"/>
      <c r="K59" s="131"/>
    </row>
    <row r="60" spans="1:19" ht="21" customHeight="1">
      <c r="J60" s="116"/>
    </row>
    <row r="61" spans="1:19" ht="21" customHeight="1">
      <c r="J61" s="119"/>
    </row>
    <row r="62" spans="1:19" ht="21" customHeight="1">
      <c r="J62" s="119"/>
    </row>
    <row r="69" spans="3:11" ht="21" customHeight="1">
      <c r="C69" s="79"/>
      <c r="J69" s="79"/>
      <c r="K69" s="123"/>
    </row>
  </sheetData>
  <sheetProtection selectLockedCells="1" selectUnlockedCells="1"/>
  <mergeCells count="301">
    <mergeCell ref="J43:J44"/>
    <mergeCell ref="R11:R12"/>
    <mergeCell ref="M9:M10"/>
    <mergeCell ref="N9:N10"/>
    <mergeCell ref="O9:O10"/>
    <mergeCell ref="P9:P10"/>
    <mergeCell ref="Q9:Q10"/>
    <mergeCell ref="R9:R10"/>
    <mergeCell ref="M7:M8"/>
    <mergeCell ref="N7:N8"/>
    <mergeCell ref="O7:O8"/>
    <mergeCell ref="P7:P8"/>
    <mergeCell ref="Q7:Q8"/>
    <mergeCell ref="R7:R8"/>
    <mergeCell ref="M11:M12"/>
    <mergeCell ref="R37:R38"/>
    <mergeCell ref="P39:P40"/>
    <mergeCell ref="Q39:Q40"/>
    <mergeCell ref="R39:R40"/>
    <mergeCell ref="R31:R32"/>
    <mergeCell ref="P33:P34"/>
    <mergeCell ref="Q33:Q34"/>
    <mergeCell ref="R33:R34"/>
    <mergeCell ref="N31:N32"/>
    <mergeCell ref="C11:C12"/>
    <mergeCell ref="E11:E12"/>
    <mergeCell ref="G11:G12"/>
    <mergeCell ref="H11:H12"/>
    <mergeCell ref="J11:J12"/>
    <mergeCell ref="L9:L10"/>
    <mergeCell ref="L11:L12"/>
    <mergeCell ref="C3:C4"/>
    <mergeCell ref="E3:E4"/>
    <mergeCell ref="G3:G4"/>
    <mergeCell ref="H3:H4"/>
    <mergeCell ref="J3:J4"/>
    <mergeCell ref="C9:C10"/>
    <mergeCell ref="E9:E10"/>
    <mergeCell ref="G9:G10"/>
    <mergeCell ref="H9:H10"/>
    <mergeCell ref="J9:J10"/>
    <mergeCell ref="L3:L4"/>
    <mergeCell ref="C7:C8"/>
    <mergeCell ref="E7:E8"/>
    <mergeCell ref="G7:G8"/>
    <mergeCell ref="H7:H8"/>
    <mergeCell ref="J7:J8"/>
    <mergeCell ref="L7:L8"/>
    <mergeCell ref="A49:C49"/>
    <mergeCell ref="E49:F49"/>
    <mergeCell ref="G49:H49"/>
    <mergeCell ref="I49:J49"/>
    <mergeCell ref="L49:N49"/>
    <mergeCell ref="O49:R49"/>
    <mergeCell ref="A51:C51"/>
    <mergeCell ref="E51:F51"/>
    <mergeCell ref="G51:H51"/>
    <mergeCell ref="I51:J51"/>
    <mergeCell ref="L51:N51"/>
    <mergeCell ref="O51:R51"/>
    <mergeCell ref="A50:C50"/>
    <mergeCell ref="E50:F50"/>
    <mergeCell ref="G50:H50"/>
    <mergeCell ref="I50:J50"/>
    <mergeCell ref="L50:N50"/>
    <mergeCell ref="O50:R50"/>
    <mergeCell ref="C41:C42"/>
    <mergeCell ref="E41:E42"/>
    <mergeCell ref="G41:G42"/>
    <mergeCell ref="H41:H42"/>
    <mergeCell ref="J41:J42"/>
    <mergeCell ref="R41:R42"/>
    <mergeCell ref="L41:L42"/>
    <mergeCell ref="M41:M42"/>
    <mergeCell ref="N41:N42"/>
    <mergeCell ref="O41:O42"/>
    <mergeCell ref="P41:P42"/>
    <mergeCell ref="Q41:Q42"/>
    <mergeCell ref="C39:C40"/>
    <mergeCell ref="E39:E40"/>
    <mergeCell ref="G39:G40"/>
    <mergeCell ref="H39:H40"/>
    <mergeCell ref="J39:J40"/>
    <mergeCell ref="L39:L40"/>
    <mergeCell ref="M39:M40"/>
    <mergeCell ref="N39:N40"/>
    <mergeCell ref="O39:O40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C35:C36"/>
    <mergeCell ref="E35:E36"/>
    <mergeCell ref="G35:G36"/>
    <mergeCell ref="H35:H36"/>
    <mergeCell ref="J35:J36"/>
    <mergeCell ref="R35:R36"/>
    <mergeCell ref="L35:L36"/>
    <mergeCell ref="M35:M36"/>
    <mergeCell ref="N35:N36"/>
    <mergeCell ref="O35:O36"/>
    <mergeCell ref="P35:P36"/>
    <mergeCell ref="Q35:Q36"/>
    <mergeCell ref="K35:K36"/>
    <mergeCell ref="C33:C34"/>
    <mergeCell ref="E33:E34"/>
    <mergeCell ref="G33:G34"/>
    <mergeCell ref="H33:H34"/>
    <mergeCell ref="J33:J34"/>
    <mergeCell ref="L33:L34"/>
    <mergeCell ref="M33:M34"/>
    <mergeCell ref="C31:C32"/>
    <mergeCell ref="E31:E32"/>
    <mergeCell ref="G31:G32"/>
    <mergeCell ref="H31:H32"/>
    <mergeCell ref="J31:J32"/>
    <mergeCell ref="L31:L32"/>
    <mergeCell ref="M31:M32"/>
    <mergeCell ref="C29:C30"/>
    <mergeCell ref="E29:E30"/>
    <mergeCell ref="G29:G30"/>
    <mergeCell ref="H29:H30"/>
    <mergeCell ref="J29:J30"/>
    <mergeCell ref="R29:R30"/>
    <mergeCell ref="L29:L30"/>
    <mergeCell ref="M29:M30"/>
    <mergeCell ref="N29:N30"/>
    <mergeCell ref="O29:O30"/>
    <mergeCell ref="P29:P30"/>
    <mergeCell ref="Q29:Q30"/>
    <mergeCell ref="R25:R26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P27:P28"/>
    <mergeCell ref="Q27:Q28"/>
    <mergeCell ref="R27:R28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K25:K26"/>
    <mergeCell ref="C23:C24"/>
    <mergeCell ref="E23:E24"/>
    <mergeCell ref="G23:G24"/>
    <mergeCell ref="H23:H24"/>
    <mergeCell ref="J23:J24"/>
    <mergeCell ref="R23:R24"/>
    <mergeCell ref="L23:L24"/>
    <mergeCell ref="M23:M24"/>
    <mergeCell ref="N23:N24"/>
    <mergeCell ref="O23:O24"/>
    <mergeCell ref="P23:P24"/>
    <mergeCell ref="Q23:Q24"/>
    <mergeCell ref="C13:C14"/>
    <mergeCell ref="C19:C20"/>
    <mergeCell ref="E19:E20"/>
    <mergeCell ref="G19:G20"/>
    <mergeCell ref="H19:H20"/>
    <mergeCell ref="J19:J20"/>
    <mergeCell ref="L19:L20"/>
    <mergeCell ref="M19:M20"/>
    <mergeCell ref="L13:L14"/>
    <mergeCell ref="M13:M14"/>
    <mergeCell ref="H15:H16"/>
    <mergeCell ref="J15:J16"/>
    <mergeCell ref="L15:L16"/>
    <mergeCell ref="M15:M16"/>
    <mergeCell ref="K15:K16"/>
    <mergeCell ref="M21:M22"/>
    <mergeCell ref="C17:C18"/>
    <mergeCell ref="E17:E18"/>
    <mergeCell ref="G17:G18"/>
    <mergeCell ref="H17:H18"/>
    <mergeCell ref="J17:J18"/>
    <mergeCell ref="R17:R18"/>
    <mergeCell ref="L17:L18"/>
    <mergeCell ref="M17:M18"/>
    <mergeCell ref="N17:N18"/>
    <mergeCell ref="O17:O18"/>
    <mergeCell ref="P17:P18"/>
    <mergeCell ref="Q17:Q18"/>
    <mergeCell ref="R19:R20"/>
    <mergeCell ref="P21:P22"/>
    <mergeCell ref="Q21:Q22"/>
    <mergeCell ref="R21:R22"/>
    <mergeCell ref="N19:N20"/>
    <mergeCell ref="C21:C22"/>
    <mergeCell ref="E21:E22"/>
    <mergeCell ref="G21:G22"/>
    <mergeCell ref="H21:H22"/>
    <mergeCell ref="J21:J22"/>
    <mergeCell ref="L21:L22"/>
    <mergeCell ref="N11:N12"/>
    <mergeCell ref="O11:O12"/>
    <mergeCell ref="P11:P12"/>
    <mergeCell ref="Q15:Q16"/>
    <mergeCell ref="Q19:Q20"/>
    <mergeCell ref="Q25:Q26"/>
    <mergeCell ref="Q31:Q32"/>
    <mergeCell ref="Q37:Q38"/>
    <mergeCell ref="Q11:Q12"/>
    <mergeCell ref="P13:P14"/>
    <mergeCell ref="N13:N14"/>
    <mergeCell ref="O13:O14"/>
    <mergeCell ref="N15:N16"/>
    <mergeCell ref="O15:O16"/>
    <mergeCell ref="P15:P16"/>
    <mergeCell ref="O19:O20"/>
    <mergeCell ref="P19:P20"/>
    <mergeCell ref="N21:N22"/>
    <mergeCell ref="O21:O22"/>
    <mergeCell ref="Q13:Q14"/>
    <mergeCell ref="P25:P26"/>
    <mergeCell ref="O31:O32"/>
    <mergeCell ref="Q3:Q4"/>
    <mergeCell ref="A1:Q1"/>
    <mergeCell ref="D2:E2"/>
    <mergeCell ref="F2:G2"/>
    <mergeCell ref="R3:R4"/>
    <mergeCell ref="C5:C6"/>
    <mergeCell ref="E5:E6"/>
    <mergeCell ref="G5:G6"/>
    <mergeCell ref="H5:H6"/>
    <mergeCell ref="J5:J6"/>
    <mergeCell ref="L5:L6"/>
    <mergeCell ref="M5:M6"/>
    <mergeCell ref="N5:N6"/>
    <mergeCell ref="M3:M4"/>
    <mergeCell ref="N3:N4"/>
    <mergeCell ref="O5:O6"/>
    <mergeCell ref="P5:P6"/>
    <mergeCell ref="Q5:Q6"/>
    <mergeCell ref="R5:R6"/>
    <mergeCell ref="O3:O4"/>
    <mergeCell ref="P3:P4"/>
    <mergeCell ref="K5:K6"/>
    <mergeCell ref="C43:C44"/>
    <mergeCell ref="H43:H44"/>
    <mergeCell ref="L43:L44"/>
    <mergeCell ref="M43:M44"/>
    <mergeCell ref="N43:N44"/>
    <mergeCell ref="O43:O44"/>
    <mergeCell ref="P43:P44"/>
    <mergeCell ref="R13:R14"/>
    <mergeCell ref="C15:C16"/>
    <mergeCell ref="E15:E16"/>
    <mergeCell ref="G15:G16"/>
    <mergeCell ref="E43:E44"/>
    <mergeCell ref="G43:G44"/>
    <mergeCell ref="Q43:Q44"/>
    <mergeCell ref="R43:R44"/>
    <mergeCell ref="E13:E14"/>
    <mergeCell ref="G13:G14"/>
    <mergeCell ref="H13:H14"/>
    <mergeCell ref="J13:J14"/>
    <mergeCell ref="P31:P32"/>
    <mergeCell ref="N33:N34"/>
    <mergeCell ref="O33:O34"/>
    <mergeCell ref="P37:P38"/>
    <mergeCell ref="R15:R16"/>
    <mergeCell ref="C45:C46"/>
    <mergeCell ref="E45:E46"/>
    <mergeCell ref="G45:G46"/>
    <mergeCell ref="H45:H46"/>
    <mergeCell ref="C47:C48"/>
    <mergeCell ref="E47:E48"/>
    <mergeCell ref="G47:G48"/>
    <mergeCell ref="H47:H48"/>
    <mergeCell ref="J47:J48"/>
    <mergeCell ref="K45:K46"/>
    <mergeCell ref="L45:L46"/>
    <mergeCell ref="M45:M46"/>
    <mergeCell ref="N45:N46"/>
    <mergeCell ref="O45:O46"/>
    <mergeCell ref="P45:P46"/>
    <mergeCell ref="Q45:Q46"/>
    <mergeCell ref="R45:R46"/>
    <mergeCell ref="L47:L48"/>
    <mergeCell ref="M47:M48"/>
    <mergeCell ref="N47:N48"/>
    <mergeCell ref="O47:O48"/>
    <mergeCell ref="P47:P48"/>
    <mergeCell ref="Q47:Q48"/>
    <mergeCell ref="R47:R48"/>
  </mergeCells>
  <phoneticPr fontId="37" type="noConversion"/>
  <conditionalFormatting sqref="I23:I24">
    <cfRule type="duplicateValues" dxfId="2" priority="3"/>
  </conditionalFormatting>
  <conditionalFormatting sqref="I37:I38">
    <cfRule type="duplicateValues" dxfId="1" priority="2"/>
  </conditionalFormatting>
  <conditionalFormatting sqref="I33:I34">
    <cfRule type="duplicateValues" dxfId="0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6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楊梅12月菜單(葷) </vt:lpstr>
      <vt:lpstr>楊梅12月菜單(素) </vt:lpstr>
      <vt:lpstr>楊梅菜單(幼)</vt:lpstr>
      <vt:lpstr>'楊梅12月菜單(素) '!Print_Area</vt:lpstr>
      <vt:lpstr>'楊梅12月菜單(葷) '!Print_Area</vt:lpstr>
      <vt:lpstr>'楊梅菜單(幼)'!Print_Area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2020-11-18T01:43:33Z</cp:lastPrinted>
  <dcterms:created xsi:type="dcterms:W3CDTF">2015-09-21T03:51:41Z</dcterms:created>
  <dcterms:modified xsi:type="dcterms:W3CDTF">2020-11-18T01:43:34Z</dcterms:modified>
</cp:coreProperties>
</file>