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歆茹交接資料\544(楊梅) 513(楊梅附幼\109菜單\月菜單\"/>
    </mc:Choice>
  </mc:AlternateContent>
  <xr:revisionPtr revIDLastSave="0" documentId="13_ncr:1_{4CD829CB-05AA-4953-97A0-ACE0E216B7DC}" xr6:coauthVersionLast="45" xr6:coauthVersionMax="45" xr10:uidLastSave="{00000000-0000-0000-0000-000000000000}"/>
  <bookViews>
    <workbookView xWindow="-120" yWindow="-120" windowWidth="24240" windowHeight="13140" tabRatio="832" activeTab="2" xr2:uid="{00000000-000D-0000-FFFF-FFFF00000000}"/>
  </bookViews>
  <sheets>
    <sheet name="楊梅1月菜單(葷)" sheetId="4" r:id="rId1"/>
    <sheet name="楊梅1月菜單(素)" sheetId="3" r:id="rId2"/>
    <sheet name="楊梅1月幼兒園菜單" sheetId="5" r:id="rId3"/>
  </sheets>
  <definedNames>
    <definedName name="_xlnm.Print_Area" localSheetId="2">楊梅1月幼兒園菜單!$A$1:$R$34</definedName>
    <definedName name="_xlnm.Print_Area" localSheetId="1">'楊梅1月菜單(素)'!$A$1:$P$39</definedName>
    <definedName name="_xlnm.Print_Area" localSheetId="0">'楊梅1月菜單(葷)'!$A$1:$P$39</definedName>
    <definedName name="Z_2533F5A2_B850_4827_AF0B_9273D21E96F6_.wvu.PrintArea" localSheetId="2" hidden="1">楊梅1月幼兒園菜單!$A$1:$R$41</definedName>
    <definedName name="Z_2533F5A2_B850_4827_AF0B_9273D21E96F6_.wvu.PrintArea" localSheetId="1" hidden="1">'楊梅1月菜單(素)'!$A$1:$P$42</definedName>
    <definedName name="Z_2533F5A2_B850_4827_AF0B_9273D21E96F6_.wvu.PrintArea" localSheetId="0" hidden="1">'楊梅1月菜單(葷)'!$A$1:$P$46</definedName>
    <definedName name="Z_2533F5A2_B850_4827_AF0B_9273D21E96F6_.wvu.Rows" localSheetId="2" hidden="1">楊梅1月幼兒園菜單!$29:$31</definedName>
    <definedName name="Z_2533F5A2_B850_4827_AF0B_9273D21E96F6_.wvu.Rows" localSheetId="1" hidden="1">'楊梅1月菜單(素)'!$31:$32</definedName>
    <definedName name="Z_2533F5A2_B850_4827_AF0B_9273D21E96F6_.wvu.Rows" localSheetId="0" hidden="1">'楊梅1月菜單(葷)'!$31:$36</definedName>
    <definedName name="Z_BA281A06_F44F_4E2E_8200_119C13A6BFB7_.wvu.Cols" localSheetId="2" hidden="1">楊梅1月幼兒園菜單!$L:$R</definedName>
    <definedName name="Z_BA281A06_F44F_4E2E_8200_119C13A6BFB7_.wvu.Cols" localSheetId="1" hidden="1">'楊梅1月菜單(素)'!$J:$P</definedName>
    <definedName name="Z_BA281A06_F44F_4E2E_8200_119C13A6BFB7_.wvu.Cols" localSheetId="0" hidden="1">'楊梅1月菜單(葷)'!$J:$P</definedName>
    <definedName name="Z_BA281A06_F44F_4E2E_8200_119C13A6BFB7_.wvu.PrintArea" localSheetId="2" hidden="1">楊梅1月幼兒園菜單!$A$1:$R$41</definedName>
    <definedName name="Z_BA281A06_F44F_4E2E_8200_119C13A6BFB7_.wvu.PrintArea" localSheetId="1" hidden="1">'楊梅1月菜單(素)'!$A$1:$P$42</definedName>
    <definedName name="Z_BA281A06_F44F_4E2E_8200_119C13A6BFB7_.wvu.PrintArea" localSheetId="0" hidden="1">'楊梅1月菜單(葷)'!$A$1:$P$46</definedName>
    <definedName name="Z_BA281A06_F44F_4E2E_8200_119C13A6BFB7_.wvu.Rows" localSheetId="2" hidden="1">楊梅1月幼兒園菜單!$29:$41</definedName>
    <definedName name="Z_BA281A06_F44F_4E2E_8200_119C13A6BFB7_.wvu.Rows" localSheetId="1" hidden="1">'楊梅1月菜單(素)'!$31:$42</definedName>
    <definedName name="Z_BA281A06_F44F_4E2E_8200_119C13A6BFB7_.wvu.Rows" localSheetId="0" hidden="1">'楊梅1月菜單(葷)'!$31:$46</definedName>
  </definedNames>
  <calcPr calcId="181029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A7" i="3" l="1"/>
  <c r="A9" i="3" s="1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7" i="4"/>
  <c r="A9" i="4" s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P29" i="3" l="1"/>
  <c r="P27" i="3"/>
  <c r="P25" i="3"/>
  <c r="P23" i="3"/>
  <c r="P21" i="3"/>
  <c r="P19" i="3"/>
  <c r="P17" i="3"/>
  <c r="P15" i="3"/>
  <c r="P13" i="3"/>
  <c r="P11" i="3"/>
  <c r="P9" i="3"/>
  <c r="P7" i="3"/>
  <c r="P5" i="3"/>
  <c r="R27" i="5"/>
  <c r="R25" i="5"/>
  <c r="R23" i="5"/>
  <c r="R21" i="5"/>
  <c r="R19" i="5"/>
  <c r="R17" i="5"/>
  <c r="R15" i="5"/>
  <c r="R13" i="5"/>
  <c r="R11" i="5"/>
  <c r="R9" i="5"/>
  <c r="R7" i="5"/>
  <c r="R5" i="5"/>
  <c r="R3" i="5"/>
  <c r="A5" i="5"/>
  <c r="A7" i="5" s="1"/>
  <c r="A9" i="5" s="1"/>
  <c r="A11" i="5" s="1"/>
  <c r="A13" i="5" s="1"/>
  <c r="A15" i="5" s="1"/>
  <c r="A17" i="5" s="1"/>
  <c r="A19" i="5" s="1"/>
  <c r="A21" i="5" s="1"/>
  <c r="A23" i="5" s="1"/>
  <c r="A25" i="5" s="1"/>
  <c r="A27" i="5" s="1"/>
  <c r="P29" i="4" l="1"/>
  <c r="P27" i="4"/>
  <c r="P25" i="4"/>
  <c r="P23" i="4"/>
  <c r="P21" i="4"/>
  <c r="P19" i="4"/>
  <c r="P17" i="4"/>
  <c r="P15" i="4"/>
  <c r="P13" i="4"/>
  <c r="P11" i="4"/>
  <c r="P9" i="4"/>
  <c r="P7" i="4"/>
  <c r="P5" i="4"/>
</calcChain>
</file>

<file path=xl/sharedStrings.xml><?xml version="1.0" encoding="utf-8"?>
<sst xmlns="http://schemas.openxmlformats.org/spreadsheetml/2006/main" count="635" uniqueCount="265">
  <si>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</si>
  <si>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</si>
  <si>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</si>
  <si>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</si>
  <si>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</si>
  <si>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</si>
  <si>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</si>
  <si>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</si>
  <si>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</si>
  <si>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</si>
  <si>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</si>
  <si>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</si>
  <si>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</si>
  <si>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</si>
  <si>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</si>
  <si>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</si>
  <si>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</si>
  <si>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</si>
  <si>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</si>
  <si>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</si>
  <si>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</si>
  <si>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</si>
  <si>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</si>
  <si>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</si>
  <si>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</si>
  <si>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</si>
  <si>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</si>
  <si>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</si>
  <si>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</si>
  <si>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</si>
  <si>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六</t>
    <phoneticPr fontId="10" type="noConversion"/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</si>
  <si>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</si>
  <si>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</si>
  <si>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</si>
  <si>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</si>
  <si>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</si>
  <si>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</si>
  <si>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>醬油(統一)、醬油膏(統一)、糖(台糖)、鹽(台鹽)</t>
    <phoneticPr fontId="10" type="noConversion"/>
  </si>
  <si>
    <t>三</t>
    <phoneticPr fontId="10" type="noConversion"/>
  </si>
  <si>
    <t>炒</t>
    <phoneticPr fontId="41" type="noConversion"/>
  </si>
  <si>
    <t>燒</t>
    <phoneticPr fontId="41" type="noConversion"/>
  </si>
  <si>
    <t>煮</t>
    <phoneticPr fontId="41" type="noConversion"/>
  </si>
  <si>
    <t>滷</t>
    <phoneticPr fontId="41" type="noConversion"/>
  </si>
  <si>
    <t>燴</t>
    <phoneticPr fontId="41" type="noConversion"/>
  </si>
  <si>
    <t>早點</t>
  </si>
  <si>
    <r>
      <rPr>
        <sz val="14"/>
        <rFont val="標楷體"/>
        <family val="4"/>
        <charset val="136"/>
      </rPr>
      <t>水果</t>
    </r>
    <phoneticPr fontId="10" type="noConversion"/>
  </si>
  <si>
    <t>午點</t>
    <phoneticPr fontId="4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</si>
  <si>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</si>
  <si>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</si>
  <si>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</si>
  <si>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</si>
  <si>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</si>
  <si>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</si>
  <si>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</si>
  <si>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</si>
  <si>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</si>
  <si>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</si>
  <si>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</si>
  <si>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</si>
  <si>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</si>
  <si>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</si>
  <si>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</si>
  <si>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</si>
  <si>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</si>
  <si>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</si>
  <si>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</si>
  <si>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</si>
  <si>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</si>
  <si>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>午餐執秘</t>
    <phoneticPr fontId="10" type="noConversion"/>
  </si>
  <si>
    <t xml:space="preserve"> </t>
  </si>
  <si>
    <t>四</t>
    <phoneticPr fontId="10" type="noConversion"/>
  </si>
  <si>
    <t>五</t>
    <phoneticPr fontId="10" type="noConversion"/>
  </si>
  <si>
    <t>二</t>
    <phoneticPr fontId="10" type="noConversion"/>
  </si>
  <si>
    <t>糙米飯</t>
    <phoneticPr fontId="41" type="noConversion"/>
  </si>
  <si>
    <t>紫米飯</t>
    <phoneticPr fontId="41" type="noConversion"/>
  </si>
  <si>
    <t>水果</t>
    <phoneticPr fontId="41" type="noConversion"/>
  </si>
  <si>
    <t>燒仙草</t>
    <phoneticPr fontId="41" type="noConversion"/>
  </si>
  <si>
    <t>薑汁地瓜湯</t>
    <phoneticPr fontId="41" type="noConversion"/>
  </si>
  <si>
    <t>地瓜.老薑.二砂</t>
    <phoneticPr fontId="41" type="noConversion"/>
  </si>
  <si>
    <t>鮮奶</t>
    <phoneticPr fontId="41" type="noConversion"/>
  </si>
  <si>
    <t>糖醋豆腸</t>
    <phoneticPr fontId="41" type="noConversion"/>
  </si>
  <si>
    <t>水果類(份)</t>
    <phoneticPr fontId="10" type="noConversion"/>
  </si>
  <si>
    <r>
      <t>110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</si>
  <si>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110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</si>
  <si>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110年1月份 楊梅國小附設幼兒園菜單</t>
    <phoneticPr fontId="4" type="noConversion"/>
  </si>
  <si>
    <t>芝麻飯</t>
  </si>
  <si>
    <t>糙米飯</t>
  </si>
  <si>
    <t>特餐</t>
  </si>
  <si>
    <t>紅藜麥飯</t>
    <phoneticPr fontId="41" type="noConversion"/>
  </si>
  <si>
    <t>綠豆麥片</t>
    <phoneticPr fontId="41" type="noConversion"/>
  </si>
  <si>
    <t>綠豆.麥片.二砂</t>
    <phoneticPr fontId="41" type="noConversion"/>
  </si>
  <si>
    <t>仙草原汁.QQ圓.二砂</t>
    <phoneticPr fontId="41" type="noConversion"/>
  </si>
  <si>
    <t xml:space="preserve"> 木須炒板條</t>
    <phoneticPr fontId="41" type="noConversion"/>
  </si>
  <si>
    <t>麻油雞飯</t>
    <phoneticPr fontId="41" type="noConversion"/>
  </si>
  <si>
    <t>香滷雞翅</t>
    <phoneticPr fontId="41" type="noConversion"/>
  </si>
  <si>
    <t>香酥花枝排</t>
    <phoneticPr fontId="41" type="noConversion"/>
  </si>
  <si>
    <t>花枝排</t>
    <phoneticPr fontId="41" type="noConversion"/>
  </si>
  <si>
    <t>羅宋湯</t>
    <phoneticPr fontId="41" type="noConversion"/>
  </si>
  <si>
    <t>酸辣湯</t>
    <phoneticPr fontId="41" type="noConversion"/>
  </si>
  <si>
    <t>玉米蛋花湯</t>
    <phoneticPr fontId="41" type="noConversion"/>
  </si>
  <si>
    <t>飄香滷味</t>
    <phoneticPr fontId="41" type="noConversion"/>
  </si>
  <si>
    <t>素肚.海帶結.白蘿蔔.鴿蛋.小貢丸</t>
    <phoneticPr fontId="41" type="noConversion"/>
  </si>
  <si>
    <t>雞翅</t>
    <phoneticPr fontId="41" type="noConversion"/>
  </si>
  <si>
    <t>雞排</t>
    <phoneticPr fontId="41" type="noConversion"/>
  </si>
  <si>
    <t>高麗菜番茄西芹金針菇</t>
    <phoneticPr fontId="41" type="noConversion"/>
  </si>
  <si>
    <t>四色炒蛋</t>
    <phoneticPr fontId="41" type="noConversion"/>
  </si>
  <si>
    <t>洗選蛋.三色丁.芋頭丁</t>
    <phoneticPr fontId="41" type="noConversion"/>
  </si>
  <si>
    <t>咕咾魚丁</t>
    <phoneticPr fontId="41" type="noConversion"/>
  </si>
  <si>
    <t>匈牙利紅椒燒雞</t>
    <phoneticPr fontId="41" type="noConversion"/>
  </si>
  <si>
    <t>泰式咖哩雞丁</t>
    <phoneticPr fontId="41" type="noConversion"/>
  </si>
  <si>
    <t>炸</t>
    <phoneticPr fontId="41" type="noConversion"/>
  </si>
  <si>
    <t>滑蛋小米粥</t>
    <phoneticPr fontId="41" type="noConversion"/>
  </si>
  <si>
    <t>鹽水雞</t>
    <phoneticPr fontId="41" type="noConversion"/>
  </si>
  <si>
    <t>馬拉糕</t>
    <phoneticPr fontId="41" type="noConversion"/>
  </si>
  <si>
    <t>桂冠馬拉糕</t>
    <phoneticPr fontId="41" type="noConversion"/>
  </si>
  <si>
    <t>味噌海芽湯</t>
    <phoneticPr fontId="41" type="noConversion"/>
  </si>
  <si>
    <t>泰式打拋肉</t>
    <phoneticPr fontId="41" type="noConversion"/>
  </si>
  <si>
    <t>筍干燒豬腳</t>
    <phoneticPr fontId="41" type="noConversion"/>
  </si>
  <si>
    <t>蒜泥白肉</t>
    <phoneticPr fontId="41" type="noConversion"/>
  </si>
  <si>
    <t>豆醬燒鴨</t>
    <phoneticPr fontId="41" type="noConversion"/>
  </si>
  <si>
    <t>紅燒肉丁</t>
    <phoneticPr fontId="41" type="noConversion"/>
  </si>
  <si>
    <t>蔬菜寬粉</t>
    <phoneticPr fontId="41" type="noConversion"/>
  </si>
  <si>
    <t>麻婆金針豆腐</t>
    <phoneticPr fontId="41" type="noConversion"/>
  </si>
  <si>
    <t>芥菜仁燴鮮菇</t>
    <phoneticPr fontId="41" type="noConversion"/>
  </si>
  <si>
    <t>蒼蠅頭</t>
    <phoneticPr fontId="41" type="noConversion"/>
  </si>
  <si>
    <t>蒜炒海茸</t>
    <phoneticPr fontId="41" type="noConversion"/>
  </si>
  <si>
    <t>五彩干絲</t>
    <phoneticPr fontId="41" type="noConversion"/>
  </si>
  <si>
    <t>雙花竹輪</t>
    <phoneticPr fontId="41" type="noConversion"/>
  </si>
  <si>
    <t>芋香白菜滷</t>
    <phoneticPr fontId="41" type="noConversion"/>
  </si>
  <si>
    <t>香茅雞湯</t>
    <phoneticPr fontId="41" type="noConversion"/>
  </si>
  <si>
    <t>黃芽昆布湯</t>
    <phoneticPr fontId="41" type="noConversion"/>
  </si>
  <si>
    <t>結頭菇菇湯</t>
    <phoneticPr fontId="41" type="noConversion"/>
  </si>
  <si>
    <t>柴魚豆腐湯</t>
    <phoneticPr fontId="41" type="noConversion"/>
  </si>
  <si>
    <t>豆腐.柴魚片.味噌</t>
    <phoneticPr fontId="41" type="noConversion"/>
  </si>
  <si>
    <t>紅棗木瓜湯</t>
    <phoneticPr fontId="41" type="noConversion"/>
  </si>
  <si>
    <t>青木瓜.紅棗.大骨</t>
    <phoneticPr fontId="41" type="noConversion"/>
  </si>
  <si>
    <t>雞丁.洋蔥.彩椒.毛豆.匈牙利紅椒粉</t>
    <phoneticPr fontId="41" type="noConversion"/>
  </si>
  <si>
    <t>大白菜.芋頭.香菇絲.蝦米.木耳.紅蘿蔔</t>
    <phoneticPr fontId="41" type="noConversion"/>
  </si>
  <si>
    <t>海茸.絞肉.紅蘿蔔.九層塔</t>
    <phoneticPr fontId="41" type="noConversion"/>
  </si>
  <si>
    <t>肉丁.豬腳丁.豆干.筍干</t>
    <phoneticPr fontId="41" type="noConversion"/>
  </si>
  <si>
    <t>玉米粒.洗選蛋</t>
    <phoneticPr fontId="41" type="noConversion"/>
  </si>
  <si>
    <t>海帶芽.味噌.大骨</t>
    <phoneticPr fontId="41" type="noConversion"/>
  </si>
  <si>
    <t>結頭菜.菇.大骨</t>
    <phoneticPr fontId="41" type="noConversion"/>
  </si>
  <si>
    <t>豆干丁.四季豆(冷.絞肉.碎菜脯.黑豆鼓</t>
    <phoneticPr fontId="41" type="noConversion"/>
  </si>
  <si>
    <t>肉片.綠豆芽.紅蘿蔔.青蔥.蒜泥.白芝麻</t>
    <phoneticPr fontId="41" type="noConversion"/>
  </si>
  <si>
    <t>水鯊丁.油豆腐丁.洋蔥.紅蘿蔔.鳳梨</t>
    <phoneticPr fontId="41" type="noConversion"/>
  </si>
  <si>
    <t>雞丁.洋蔥.馬鈴薯.紅咖哩.椰奶.檸檬葉</t>
    <phoneticPr fontId="41" type="noConversion"/>
  </si>
  <si>
    <t>白干絲.海帶絲.芹菜.紅蘿蔔.蒜末</t>
    <phoneticPr fontId="41" type="noConversion"/>
  </si>
  <si>
    <t>芥菜仁.鮮菇.紅蘿蔔.木耳</t>
    <phoneticPr fontId="41" type="noConversion"/>
  </si>
  <si>
    <t>肉丁.白蘿蔔.麵輪.紅蘿蔔</t>
    <phoneticPr fontId="41" type="noConversion"/>
  </si>
  <si>
    <t>清胸肉絲.高麗菜.薑片</t>
    <phoneticPr fontId="41" type="noConversion"/>
  </si>
  <si>
    <t>大蕃茄.洗選蛋.青蔥</t>
    <phoneticPr fontId="41" type="noConversion"/>
  </si>
  <si>
    <t>雞丁.香茅.白蘿蔔.枸杞</t>
    <phoneticPr fontId="41" type="noConversion"/>
  </si>
  <si>
    <t>豆腐.脆筍絲.蛋.紅蘿蔔.木耳.豬血</t>
    <phoneticPr fontId="41" type="noConversion"/>
  </si>
  <si>
    <t>青花.白花.竹輪.木耳.紅蘿蔔</t>
    <phoneticPr fontId="41" type="noConversion"/>
  </si>
  <si>
    <t>鴨丁.冬瓜.薑片</t>
    <phoneticPr fontId="41" type="noConversion"/>
  </si>
  <si>
    <t>雞丁.馬鈴薯.紅糟</t>
    <phoneticPr fontId="41" type="noConversion"/>
  </si>
  <si>
    <t>絞肉.洋蔥.刈薯.豆干絞碎.魚露.九層塔</t>
    <phoneticPr fontId="41" type="noConversion"/>
  </si>
  <si>
    <t>小米.洗選蛋.洋蔥.南瓜.絞肉</t>
    <phoneticPr fontId="41" type="noConversion"/>
  </si>
  <si>
    <t>黃豆芽.乾昆布.芹菜</t>
    <phoneticPr fontId="41" type="noConversion"/>
  </si>
  <si>
    <t>寬粉.高麗菜.絞肉.木耳.紅蘿蔔</t>
    <phoneticPr fontId="41" type="noConversion"/>
  </si>
  <si>
    <t>豆腐.絞肉.金針菇.青蔥</t>
    <phoneticPr fontId="41" type="noConversion"/>
  </si>
  <si>
    <t>紅麴雞</t>
    <phoneticPr fontId="41" type="noConversion"/>
  </si>
  <si>
    <t>蕃茄炒蛋</t>
    <phoneticPr fontId="41" type="noConversion"/>
  </si>
  <si>
    <t>匈牙利紅椒洋芋</t>
    <phoneticPr fontId="41" type="noConversion"/>
  </si>
  <si>
    <t>馬鈴薯.彩椒.毛豆.匈牙利紅椒粉</t>
    <phoneticPr fontId="41" type="noConversion"/>
  </si>
  <si>
    <t>豆腐.味噌</t>
    <phoneticPr fontId="41" type="noConversion"/>
  </si>
  <si>
    <t>海茸.紅蘿蔔.九層塔</t>
    <phoneticPr fontId="41" type="noConversion"/>
  </si>
  <si>
    <t>筍干燒豆干</t>
    <phoneticPr fontId="41" type="noConversion"/>
  </si>
  <si>
    <t>豆干.筍干.烤麩</t>
    <phoneticPr fontId="41" type="noConversion"/>
  </si>
  <si>
    <t>板條.香菇.高麗菜.木耳.紅蘿蔔</t>
    <phoneticPr fontId="41" type="noConversion"/>
  </si>
  <si>
    <t>泡菜豆包</t>
    <phoneticPr fontId="41" type="noConversion"/>
  </si>
  <si>
    <t>豆包.素泡菜</t>
    <phoneticPr fontId="41" type="noConversion"/>
  </si>
  <si>
    <t>豆腸.青椒白芝麻</t>
    <phoneticPr fontId="41" type="noConversion"/>
  </si>
  <si>
    <t>結頭菜.菇</t>
    <phoneticPr fontId="41" type="noConversion"/>
  </si>
  <si>
    <t>豆干丁.四季豆(冷.麵輪.碎菜脯.黑豆鼓</t>
    <phoneticPr fontId="41" type="noConversion"/>
  </si>
  <si>
    <t>豆瓣紫茄</t>
    <phoneticPr fontId="41" type="noConversion"/>
  </si>
  <si>
    <t>茄子九層塔</t>
    <phoneticPr fontId="41" type="noConversion"/>
  </si>
  <si>
    <t>什錦黃瓜</t>
    <phoneticPr fontId="41" type="noConversion"/>
  </si>
  <si>
    <t>小黃瓜.玉米筍素火腿</t>
    <phoneticPr fontId="41" type="noConversion"/>
  </si>
  <si>
    <t>炸豆腐</t>
    <phoneticPr fontId="41" type="noConversion"/>
  </si>
  <si>
    <t>麻油菇菇飯</t>
    <phoneticPr fontId="41" type="noConversion"/>
  </si>
  <si>
    <t>鮮菇.高麗菜.薑片</t>
    <phoneticPr fontId="41" type="noConversion"/>
  </si>
  <si>
    <t>素肚.海帶結.白蘿蔔.鴿蛋.</t>
    <phoneticPr fontId="41" type="noConversion"/>
  </si>
  <si>
    <t>香茅蘿蔔湯</t>
    <phoneticPr fontId="41" type="noConversion"/>
  </si>
  <si>
    <t>香茅.白蘿蔔.枸杞</t>
    <phoneticPr fontId="41" type="noConversion"/>
  </si>
  <si>
    <t>豆腐.脆筍絲.蛋.紅蘿蔔.木耳</t>
    <phoneticPr fontId="41" type="noConversion"/>
  </si>
  <si>
    <t>青花.白花.菇.木耳.紅蘿蔔</t>
    <phoneticPr fontId="41" type="noConversion"/>
  </si>
  <si>
    <t>雙花什錦</t>
    <phoneticPr fontId="41" type="noConversion"/>
  </si>
  <si>
    <t>大蕃茄.洗選蛋.</t>
    <phoneticPr fontId="41" type="noConversion"/>
  </si>
  <si>
    <t>豆醬燒烤麩</t>
    <phoneticPr fontId="41" type="noConversion"/>
  </si>
  <si>
    <t>烤麩.冬瓜.薑片</t>
    <phoneticPr fontId="41" type="noConversion"/>
  </si>
  <si>
    <t>油豆腐丁.馬鈴薯.紅糟</t>
    <phoneticPr fontId="41" type="noConversion"/>
  </si>
  <si>
    <t>豆腐.金針菇.</t>
    <phoneticPr fontId="41" type="noConversion"/>
  </si>
  <si>
    <t>寬粉.高麗菜.木耳.紅蘿蔔</t>
    <phoneticPr fontId="41" type="noConversion"/>
  </si>
  <si>
    <t>泰式打拋豆丁</t>
    <phoneticPr fontId="41" type="noConversion"/>
  </si>
  <si>
    <t>四季豆(冷.刈薯.豆干絞碎.九層塔</t>
    <phoneticPr fontId="41" type="noConversion"/>
  </si>
  <si>
    <t>小米.洗選蛋.洋蔥.南瓜.菇</t>
    <phoneticPr fontId="41" type="noConversion"/>
  </si>
  <si>
    <t>手工豆腐</t>
    <phoneticPr fontId="41" type="noConversion"/>
  </si>
  <si>
    <t>滷雙味</t>
    <phoneticPr fontId="41" type="noConversion"/>
  </si>
  <si>
    <t>麵腸.白煮蛋.海帶片</t>
    <phoneticPr fontId="41" type="noConversion"/>
  </si>
  <si>
    <t>生日蛋糕</t>
  </si>
  <si>
    <t>慶生蛋糕</t>
    <phoneticPr fontId="41" type="noConversion"/>
  </si>
  <si>
    <t>水果拼盤</t>
  </si>
  <si>
    <t>雞絲麵</t>
    <phoneticPr fontId="41" type="noConversion"/>
  </si>
  <si>
    <t>雞茸巧達濃湯</t>
    <phoneticPr fontId="41" type="noConversion"/>
  </si>
  <si>
    <t>芝麻包+低糖豆漿</t>
    <phoneticPr fontId="41" type="noConversion"/>
  </si>
  <si>
    <t>肉羹麵線</t>
    <phoneticPr fontId="41" type="noConversion"/>
  </si>
  <si>
    <t>肉燥油腐細粉湯</t>
    <phoneticPr fontId="41" type="noConversion"/>
  </si>
  <si>
    <t>茶葉蛋+蕃茄豆腐湯</t>
  </si>
  <si>
    <t>鮮奶+玉米脆片</t>
    <phoneticPr fontId="41" type="noConversion"/>
  </si>
  <si>
    <t>芋香椰奶西米露</t>
    <phoneticPr fontId="41" type="noConversion"/>
  </si>
  <si>
    <t>中華水果豆花</t>
    <phoneticPr fontId="41" type="noConversion"/>
  </si>
  <si>
    <t>地瓜薯條+冬瓜山粉圓</t>
    <phoneticPr fontId="41" type="noConversion"/>
  </si>
  <si>
    <t>南瓜濃湯</t>
    <phoneticPr fontId="41" type="noConversion"/>
  </si>
  <si>
    <t>紅豆小湯圓</t>
    <phoneticPr fontId="41" type="noConversion"/>
  </si>
  <si>
    <t>湯包+蘿蔔排骨湯</t>
    <phoneticPr fontId="41" type="noConversion"/>
  </si>
  <si>
    <t>高麗菜包+地瓜甜湯</t>
    <phoneticPr fontId="41" type="noConversion"/>
  </si>
  <si>
    <t>小餐包+鮮奶茶</t>
    <phoneticPr fontId="41" type="noConversion"/>
  </si>
  <si>
    <t>香菇擔仔麵</t>
    <phoneticPr fontId="41" type="noConversion"/>
  </si>
  <si>
    <t>客家米苔目</t>
    <phoneticPr fontId="41" type="noConversion"/>
  </si>
  <si>
    <t>玉米湯餃</t>
    <phoneticPr fontId="41" type="noConversion"/>
  </si>
  <si>
    <t>鮮肉包+薏仁米漿</t>
    <phoneticPr fontId="41" type="noConversion"/>
  </si>
  <si>
    <t>香菇瘦肉粥</t>
    <phoneticPr fontId="41" type="noConversion"/>
  </si>
  <si>
    <t>桂圓小米粥</t>
    <phoneticPr fontId="41" type="noConversion"/>
  </si>
  <si>
    <t>雞絲麵.青菜.蛋.清胸肉</t>
    <phoneticPr fontId="41" type="noConversion"/>
  </si>
  <si>
    <t>洋芋.洋蔥.玉米粒.蛋.濃湯粉</t>
    <phoneticPr fontId="41" type="noConversion"/>
  </si>
  <si>
    <t>芝麻包.低糖豆漿</t>
    <phoneticPr fontId="41" type="noConversion"/>
  </si>
  <si>
    <t>棕色麵線.筍絲.魷魚羹.木耳.</t>
    <phoneticPr fontId="41" type="noConversion"/>
  </si>
  <si>
    <t>冬粉.絞肉.油腐.青菜</t>
    <phoneticPr fontId="41" type="noConversion"/>
  </si>
  <si>
    <t>湯包.蘿蔔.排骨</t>
    <phoneticPr fontId="41" type="noConversion"/>
  </si>
  <si>
    <t>高麗菜包.地瓜.二砂</t>
    <phoneticPr fontId="41" type="noConversion"/>
  </si>
  <si>
    <t>餐包*2.鮮奶.紅茶.二砂</t>
    <phoneticPr fontId="41" type="noConversion"/>
  </si>
  <si>
    <t>白油麵.絞肉.青菜</t>
    <phoneticPr fontId="41" type="noConversion"/>
  </si>
  <si>
    <t>米苔目.絞肉.綠豆芽.韭菜</t>
    <phoneticPr fontId="41" type="noConversion"/>
  </si>
  <si>
    <t>熟水餃.玉米粒.蛋</t>
    <phoneticPr fontId="41" type="noConversion"/>
  </si>
  <si>
    <t>鮮肉包.薏仁米漿</t>
    <phoneticPr fontId="41" type="noConversion"/>
  </si>
  <si>
    <t>紅豆.小湯圓.二砂</t>
    <phoneticPr fontId="41" type="noConversion"/>
  </si>
  <si>
    <t>南瓜.洋蔥.濃湯粉</t>
    <phoneticPr fontId="41" type="noConversion"/>
  </si>
  <si>
    <t>地瓜條.冬瓜塊.山粉圓</t>
    <phoneticPr fontId="41" type="noConversion"/>
  </si>
  <si>
    <t>芋頭.西谷米.椰奶.二砂</t>
    <phoneticPr fontId="41" type="noConversion"/>
  </si>
  <si>
    <t>洗選蛋.大蕃茄.豆腐</t>
    <phoneticPr fontId="41" type="noConversion"/>
  </si>
  <si>
    <t>絞肉.菇.青菜.三色丁</t>
    <phoneticPr fontId="41" type="noConversion"/>
  </si>
  <si>
    <t>圓糯米.小米.桂圓.二砂</t>
    <phoneticPr fontId="41" type="noConversion"/>
  </si>
  <si>
    <t>鮮奶.玉米脆片</t>
    <phoneticPr fontId="41" type="noConversion"/>
  </si>
  <si>
    <t>木須炒板條</t>
    <phoneticPr fontId="41" type="noConversion"/>
  </si>
  <si>
    <t>茄汁貝殼麵+青菜蛋花湯</t>
    <phoneticPr fontId="41" type="noConversion"/>
  </si>
  <si>
    <t>貝殼麵.絞肉.洋蔥.三色丁.蕃茄.青菜.蛋</t>
    <phoneticPr fontId="41" type="noConversion"/>
  </si>
  <si>
    <t>青木瓜.紅棗</t>
    <phoneticPr fontId="41" type="noConversion"/>
  </si>
  <si>
    <t>海帶芽.味噌.</t>
    <phoneticPr fontId="41" type="noConversion"/>
  </si>
  <si>
    <t>香酥肉排</t>
    <phoneticPr fontId="41" type="noConversion"/>
  </si>
  <si>
    <t>素肉排</t>
    <phoneticPr fontId="41" type="noConversion"/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</si>
  <si>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  <r>
      <rPr>
        <b/>
        <sz val="10"/>
        <rFont val="Arial"/>
        <family val="2"/>
      </rPr>
      <t>.</t>
    </r>
    <r>
      <rPr>
        <b/>
        <sz val="14"/>
        <color rgb="FFFF0000"/>
        <rFont val="標楷體"/>
        <family val="4"/>
        <charset val="136"/>
      </rPr>
      <t>本廠一律使用國產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標楷體"/>
        <family val="4"/>
        <charset val="136"/>
      </rPr>
      <t>台灣</t>
    </r>
    <r>
      <rPr>
        <b/>
        <sz val="14"/>
        <color rgb="FFFF0000"/>
        <rFont val="Arial"/>
        <family val="2"/>
      </rPr>
      <t>)</t>
    </r>
    <r>
      <rPr>
        <b/>
        <sz val="14"/>
        <color rgb="FFFF0000"/>
        <rFont val="標楷體"/>
        <family val="4"/>
        <charset val="136"/>
      </rPr>
      <t>豬肉</t>
    </r>
    <phoneticPr fontId="41" type="noConversion"/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</si>
  <si>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  <r>
      <rPr>
        <b/>
        <sz val="14"/>
        <color rgb="FFFF0000"/>
        <rFont val="標楷體"/>
        <family val="4"/>
        <charset val="136"/>
      </rPr>
      <t>本廠一律使用國產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標楷體"/>
        <family val="4"/>
        <charset val="136"/>
      </rPr>
      <t>台灣</t>
    </r>
    <r>
      <rPr>
        <b/>
        <sz val="14"/>
        <color rgb="FFFF0000"/>
        <rFont val="Arial"/>
        <family val="2"/>
      </rPr>
      <t>)</t>
    </r>
    <r>
      <rPr>
        <b/>
        <sz val="14"/>
        <color rgb="FFFF0000"/>
        <rFont val="標楷體"/>
        <family val="4"/>
        <charset val="136"/>
      </rPr>
      <t>豬肉</t>
    </r>
    <phoneticPr fontId="41" type="noConversion"/>
  </si>
  <si>
    <t>有機小白菜</t>
    <phoneticPr fontId="41" type="noConversion"/>
  </si>
  <si>
    <t>有機青松菜</t>
    <phoneticPr fontId="41" type="noConversion"/>
  </si>
  <si>
    <t>有機小松菜</t>
    <phoneticPr fontId="41" type="noConversion"/>
  </si>
  <si>
    <t>有機青油菜</t>
    <phoneticPr fontId="41" type="noConversion"/>
  </si>
  <si>
    <t>有機高原奶油白菜</t>
    <phoneticPr fontId="41" type="noConversion"/>
  </si>
  <si>
    <t>有機荷葉白菜</t>
    <phoneticPr fontId="41" type="noConversion"/>
  </si>
  <si>
    <t>高麗菜</t>
    <phoneticPr fontId="41" type="noConversion"/>
  </si>
  <si>
    <t>菠菜</t>
    <phoneticPr fontId="41" type="noConversion"/>
  </si>
  <si>
    <t>板條.肉絲.洋蔥.木耳.紅蘿蔔.綠豆芽.</t>
    <phoneticPr fontId="41" type="noConversion"/>
  </si>
  <si>
    <t>蚵白菜(產</t>
    <phoneticPr fontId="41" type="noConversion"/>
  </si>
  <si>
    <t>青江菜(產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</si>
</sst>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6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0"/>
      <name val="Arial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2" fillId="0" borderId="0" applyNumberFormat="0" applyBorder="0" applyProtection="0">
      <alignment horizontal="center" vertical="center"/>
    </xf>
    <xf numFmtId="0" fontId="22" fillId="0" borderId="0" applyNumberFormat="0" applyBorder="0" applyProtection="0">
      <alignment horizontal="center" vertical="center" textRotation="90"/>
    </xf>
    <xf numFmtId="0" fontId="23" fillId="0" borderId="0" applyNumberFormat="0" applyBorder="0" applyProtection="0">
      <alignment vertical="center"/>
    </xf>
    <xf numFmtId="179" fontId="23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5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</cellStyleXfs>
  <cellXfs count="290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177" fontId="12" fillId="2" borderId="0" xfId="1" applyNumberFormat="1" applyFont="1" applyFill="1" applyBorder="1" applyAlignment="1" applyProtection="1">
      <alignment horizontal="left"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>
      <alignment vertical="center" shrinkToFit="1"/>
    </xf>
    <xf numFmtId="0" fontId="17" fillId="2" borderId="0" xfId="2" applyFont="1" applyFill="1" applyAlignment="1">
      <alignment vertical="center" shrinkToFit="1"/>
    </xf>
    <xf numFmtId="178" fontId="18" fillId="2" borderId="0" xfId="1" applyNumberFormat="1" applyFont="1" applyFill="1" applyBorder="1">
      <alignment vertical="center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/>
    <xf numFmtId="0" fontId="20" fillId="2" borderId="0" xfId="2" applyFont="1" applyFill="1" applyAlignment="1">
      <alignment vertical="center"/>
    </xf>
    <xf numFmtId="178" fontId="20" fillId="2" borderId="0" xfId="2" applyNumberFormat="1" applyFont="1" applyFill="1" applyAlignment="1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0" fontId="7" fillId="0" borderId="25" xfId="1" applyFont="1" applyFill="1" applyBorder="1" applyAlignment="1" applyProtection="1">
      <alignment horizontal="center" vertical="center" shrinkToFi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7" fillId="0" borderId="17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31" fillId="0" borderId="17" xfId="1" applyFont="1" applyFill="1" applyBorder="1" applyAlignment="1">
      <alignment horizontal="center" vertical="center" wrapText="1"/>
    </xf>
    <xf numFmtId="0" fontId="31" fillId="0" borderId="18" xfId="1" applyFont="1" applyFill="1" applyBorder="1" applyAlignment="1">
      <alignment horizontal="center" vertical="center" wrapText="1"/>
    </xf>
    <xf numFmtId="0" fontId="14" fillId="2" borderId="0" xfId="15" applyFont="1" applyFill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0" xfId="15" applyFont="1" applyFill="1" applyAlignment="1">
      <alignment horizontal="center" vertical="center" shrinkToFit="1"/>
    </xf>
    <xf numFmtId="0" fontId="14" fillId="2" borderId="0" xfId="1" applyFont="1" applyFill="1">
      <alignment vertical="center"/>
    </xf>
    <xf numFmtId="178" fontId="14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0" fillId="0" borderId="0" xfId="19" applyFont="1" applyAlignment="1">
      <alignment horizontal="left" vertical="center"/>
    </xf>
    <xf numFmtId="0" fontId="20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19" fillId="0" borderId="0" xfId="34" applyFont="1" applyFill="1" applyAlignment="1">
      <alignment vertical="center" wrapText="1" shrinkToFit="1"/>
    </xf>
    <xf numFmtId="0" fontId="19" fillId="0" borderId="0" xfId="19" applyFont="1" applyFill="1" applyAlignment="1">
      <alignment horizontal="center" vertical="center" wrapText="1" shrinkToFit="1"/>
    </xf>
    <xf numFmtId="0" fontId="19" fillId="0" borderId="0" xfId="19" applyFont="1" applyFill="1" applyAlignment="1">
      <alignment vertical="center" wrapText="1" shrinkToFit="1"/>
    </xf>
    <xf numFmtId="178" fontId="19" fillId="0" borderId="0" xfId="34" applyNumberFormat="1" applyFont="1" applyFill="1" applyBorder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20" fillId="0" borderId="0" xfId="19" applyFont="1" applyAlignment="1">
      <alignment horizontal="center" vertical="center" wrapText="1" shrinkToFit="1"/>
    </xf>
    <xf numFmtId="178" fontId="20" fillId="0" borderId="0" xfId="19" applyNumberFormat="1" applyFont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0" fillId="0" borderId="0" xfId="19" applyFont="1" applyAlignment="1">
      <alignment horizontal="left" vertical="center" wrapText="1" shrinkToFit="1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Border="1" applyAlignment="1">
      <alignment vertical="center" shrinkToFit="1"/>
    </xf>
    <xf numFmtId="0" fontId="17" fillId="2" borderId="0" xfId="2" applyFont="1" applyFill="1" applyBorder="1" applyAlignment="1">
      <alignment vertical="center" shrinkToFit="1"/>
    </xf>
    <xf numFmtId="0" fontId="14" fillId="0" borderId="34" xfId="1" applyFont="1" applyFill="1" applyBorder="1" applyAlignment="1" applyProtection="1">
      <alignment horizontal="center" vertical="center" shrinkToFit="1"/>
    </xf>
    <xf numFmtId="0" fontId="34" fillId="0" borderId="30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38" fillId="0" borderId="32" xfId="1" applyFont="1" applyFill="1" applyBorder="1" applyAlignment="1" applyProtection="1">
      <alignment horizontal="center" vertical="center" shrinkToFit="1"/>
    </xf>
    <xf numFmtId="0" fontId="21" fillId="0" borderId="0" xfId="19" applyFont="1" applyAlignment="1">
      <alignment horizontal="right" vertical="center" wrapText="1" shrinkToFit="1"/>
    </xf>
    <xf numFmtId="0" fontId="21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29" fillId="3" borderId="9" xfId="1" applyFont="1" applyFill="1" applyBorder="1" applyAlignment="1" applyProtection="1">
      <alignment vertical="center" shrinkToFit="1"/>
    </xf>
    <xf numFmtId="177" fontId="12" fillId="3" borderId="12" xfId="1" applyNumberFormat="1" applyFont="1" applyFill="1" applyBorder="1" applyAlignment="1">
      <alignment horizontal="center" vertical="top" wrapText="1"/>
    </xf>
    <xf numFmtId="177" fontId="37" fillId="3" borderId="11" xfId="1" applyNumberFormat="1" applyFont="1" applyFill="1" applyBorder="1" applyAlignment="1">
      <alignment horizontal="center" vertical="top" wrapText="1"/>
    </xf>
    <xf numFmtId="0" fontId="29" fillId="3" borderId="9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7" fillId="2" borderId="8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6" xfId="19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28" fillId="3" borderId="15" xfId="1" applyFont="1" applyFill="1" applyBorder="1" applyAlignment="1" applyProtection="1">
      <alignment vertical="center" shrinkToFit="1"/>
    </xf>
    <xf numFmtId="0" fontId="28" fillId="3" borderId="15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6" xfId="19" applyFont="1" applyFill="1" applyBorder="1" applyAlignment="1">
      <alignment horizontal="center" vertical="center" shrinkToFit="1"/>
    </xf>
    <xf numFmtId="0" fontId="17" fillId="2" borderId="8" xfId="19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 shrinkToFit="1"/>
    </xf>
    <xf numFmtId="0" fontId="28" fillId="5" borderId="6" xfId="1" applyFont="1" applyFill="1" applyBorder="1" applyAlignment="1" applyProtection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8" fillId="0" borderId="26" xfId="1" applyFont="1" applyFill="1" applyBorder="1" applyAlignment="1" applyProtection="1">
      <alignment horizontal="center" vertical="center" shrinkToFit="1"/>
    </xf>
    <xf numFmtId="0" fontId="8" fillId="0" borderId="36" xfId="1" applyFont="1" applyFill="1" applyBorder="1" applyAlignment="1" applyProtection="1">
      <alignment horizontal="center" vertical="center" shrinkToFit="1"/>
    </xf>
    <xf numFmtId="0" fontId="31" fillId="0" borderId="2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shrinkToFit="1"/>
    </xf>
    <xf numFmtId="0" fontId="30" fillId="0" borderId="4" xfId="1" applyFont="1" applyFill="1" applyBorder="1" applyAlignment="1">
      <alignment vertical="center" shrinkToFit="1"/>
    </xf>
    <xf numFmtId="0" fontId="30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9" xfId="1" applyFont="1" applyFill="1" applyBorder="1" applyAlignment="1">
      <alignment vertical="center" shrinkToFit="1"/>
    </xf>
    <xf numFmtId="0" fontId="30" fillId="0" borderId="13" xfId="1" applyFont="1" applyFill="1" applyBorder="1" applyAlignment="1">
      <alignment vertical="center" shrinkToFit="1"/>
    </xf>
    <xf numFmtId="177" fontId="12" fillId="0" borderId="0" xfId="1" applyNumberFormat="1" applyFont="1" applyFill="1" applyBorder="1" applyAlignment="1" applyProtection="1">
      <alignment horizontal="left" vertical="center" shrinkToFit="1"/>
    </xf>
    <xf numFmtId="0" fontId="30" fillId="0" borderId="0" xfId="0" applyFont="1" applyFill="1" applyBorder="1" applyAlignment="1">
      <alignment vertical="center" wrapText="1" shrinkToFit="1"/>
    </xf>
    <xf numFmtId="0" fontId="8" fillId="0" borderId="1" xfId="8" applyFont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3" xfId="8" applyFont="1" applyBorder="1" applyAlignment="1">
      <alignment horizontal="center" vertical="center" wrapText="1"/>
    </xf>
    <xf numFmtId="0" fontId="8" fillId="0" borderId="3" xfId="20" applyNumberFormat="1" applyFont="1" applyFill="1" applyBorder="1" applyAlignment="1">
      <alignment horizontal="center" shrinkToFit="1"/>
    </xf>
    <xf numFmtId="0" fontId="8" fillId="0" borderId="8" xfId="8" applyFont="1" applyBorder="1" applyAlignment="1">
      <alignment horizontal="center" vertical="center" wrapText="1"/>
    </xf>
    <xf numFmtId="0" fontId="8" fillId="0" borderId="8" xfId="20" applyNumberFormat="1" applyFont="1" applyFill="1" applyBorder="1" applyAlignment="1">
      <alignment horizontal="center" shrinkToFit="1"/>
    </xf>
    <xf numFmtId="0" fontId="28" fillId="0" borderId="0" xfId="20" applyFont="1" applyFill="1" applyAlignment="1">
      <alignment vertical="center" shrinkToFit="1"/>
    </xf>
    <xf numFmtId="0" fontId="8" fillId="0" borderId="0" xfId="1" quotePrefix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9" fillId="0" borderId="0" xfId="1" applyFont="1" applyFill="1" applyBorder="1" applyAlignment="1" applyProtection="1">
      <alignment vertical="center" shrinkToFit="1"/>
    </xf>
    <xf numFmtId="0" fontId="30" fillId="5" borderId="0" xfId="1" applyFont="1" applyFill="1" applyBorder="1" applyAlignment="1" applyProtection="1">
      <alignment vertical="center" shrinkToFit="1"/>
    </xf>
    <xf numFmtId="0" fontId="30" fillId="0" borderId="0" xfId="20" applyFont="1" applyFill="1" applyBorder="1" applyAlignment="1">
      <alignment vertical="center" shrinkToFit="1"/>
    </xf>
    <xf numFmtId="0" fontId="28" fillId="0" borderId="0" xfId="20" applyFont="1" applyFill="1" applyBorder="1" applyAlignment="1">
      <alignment vertical="center" shrinkToFit="1"/>
    </xf>
    <xf numFmtId="0" fontId="15" fillId="2" borderId="0" xfId="2" applyFont="1" applyFill="1" applyBorder="1" applyAlignment="1">
      <alignment vertical="center"/>
    </xf>
    <xf numFmtId="0" fontId="15" fillId="2" borderId="0" xfId="2" applyFont="1" applyFill="1" applyBorder="1" applyAlignment="1"/>
    <xf numFmtId="0" fontId="20" fillId="2" borderId="0" xfId="2" applyFont="1" applyFill="1" applyBorder="1" applyAlignment="1">
      <alignment vertical="center"/>
    </xf>
    <xf numFmtId="0" fontId="30" fillId="4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1" xfId="2" applyNumberFormat="1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8" fillId="2" borderId="4" xfId="1" applyFont="1" applyFill="1" applyBorder="1" applyAlignment="1" applyProtection="1">
      <alignment vertical="center" shrinkToFit="1"/>
    </xf>
    <xf numFmtId="0" fontId="28" fillId="2" borderId="6" xfId="1" applyFont="1" applyFill="1" applyBorder="1" applyAlignment="1" applyProtection="1">
      <alignment vertical="center" shrinkToFit="1"/>
    </xf>
    <xf numFmtId="0" fontId="28" fillId="2" borderId="4" xfId="20" applyFont="1" applyFill="1" applyBorder="1" applyAlignment="1">
      <alignment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28" fillId="2" borderId="1" xfId="1" applyFont="1" applyFill="1" applyBorder="1" applyAlignment="1" applyProtection="1">
      <alignment vertical="center" shrinkToFit="1"/>
    </xf>
    <xf numFmtId="0" fontId="30" fillId="2" borderId="1" xfId="0" applyFont="1" applyFill="1" applyBorder="1" applyAlignment="1">
      <alignment vertical="center" wrapText="1" shrinkToFit="1"/>
    </xf>
    <xf numFmtId="0" fontId="28" fillId="2" borderId="3" xfId="1" applyFont="1" applyFill="1" applyBorder="1" applyAlignment="1" applyProtection="1">
      <alignment vertical="center" shrinkToFit="1"/>
    </xf>
    <xf numFmtId="0" fontId="28" fillId="2" borderId="3" xfId="20" applyFont="1" applyFill="1" applyBorder="1" applyAlignment="1">
      <alignment vertical="center" shrinkToFit="1"/>
    </xf>
    <xf numFmtId="0" fontId="30" fillId="2" borderId="3" xfId="1" applyFont="1" applyFill="1" applyBorder="1" applyAlignment="1" applyProtection="1">
      <alignment vertical="center" shrinkToFit="1"/>
    </xf>
    <xf numFmtId="0" fontId="28" fillId="2" borderId="38" xfId="1" applyFont="1" applyFill="1" applyBorder="1" applyAlignment="1" applyProtection="1">
      <alignment vertical="center" shrinkToFit="1"/>
    </xf>
    <xf numFmtId="0" fontId="28" fillId="5" borderId="3" xfId="1" applyFont="1" applyFill="1" applyBorder="1" applyAlignment="1" applyProtection="1">
      <alignment vertical="center" shrinkToFit="1"/>
    </xf>
    <xf numFmtId="0" fontId="28" fillId="5" borderId="8" xfId="1" applyFont="1" applyFill="1" applyBorder="1" applyAlignment="1" applyProtection="1">
      <alignment vertical="center" shrinkToFit="1"/>
    </xf>
    <xf numFmtId="0" fontId="30" fillId="0" borderId="8" xfId="20" applyFont="1" applyFill="1" applyBorder="1" applyAlignment="1">
      <alignment horizontal="center" vertical="center" shrinkToFit="1"/>
    </xf>
    <xf numFmtId="0" fontId="39" fillId="2" borderId="3" xfId="1" applyFont="1" applyFill="1" applyBorder="1" applyAlignment="1" applyProtection="1">
      <alignment vertical="center" shrinkToFit="1"/>
    </xf>
    <xf numFmtId="177" fontId="12" fillId="3" borderId="14" xfId="1" applyNumberFormat="1" applyFont="1" applyFill="1" applyBorder="1" applyAlignment="1">
      <alignment horizontal="center" vertical="top" wrapText="1"/>
    </xf>
    <xf numFmtId="0" fontId="28" fillId="2" borderId="8" xfId="1" applyFont="1" applyFill="1" applyBorder="1" applyAlignment="1" applyProtection="1">
      <alignment vertical="center" shrinkToFit="1"/>
    </xf>
    <xf numFmtId="0" fontId="30" fillId="0" borderId="3" xfId="20" applyFont="1" applyFill="1" applyBorder="1" applyAlignment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2" borderId="8" xfId="1" applyFont="1" applyFill="1" applyBorder="1" applyAlignment="1" applyProtection="1">
      <alignment vertical="center" shrinkToFit="1"/>
    </xf>
    <xf numFmtId="0" fontId="29" fillId="2" borderId="3" xfId="1" applyFont="1" applyFill="1" applyBorder="1" applyAlignment="1" applyProtection="1">
      <alignment vertical="center" shrinkToFit="1"/>
    </xf>
    <xf numFmtId="0" fontId="28" fillId="4" borderId="3" xfId="1" applyFont="1" applyFill="1" applyBorder="1" applyAlignment="1" applyProtection="1">
      <alignment vertical="center" shrinkToFit="1"/>
    </xf>
    <xf numFmtId="0" fontId="30" fillId="4" borderId="3" xfId="1" applyFont="1" applyFill="1" applyBorder="1" applyAlignment="1" applyProtection="1">
      <alignment vertical="center" shrinkToFit="1"/>
    </xf>
    <xf numFmtId="0" fontId="30" fillId="4" borderId="3" xfId="20" applyFont="1" applyFill="1" applyBorder="1" applyAlignment="1">
      <alignment vertical="center" shrinkToFit="1"/>
    </xf>
    <xf numFmtId="0" fontId="28" fillId="4" borderId="19" xfId="1" applyFont="1" applyFill="1" applyBorder="1" applyAlignment="1" applyProtection="1">
      <alignment vertical="center" shrinkToFit="1"/>
    </xf>
    <xf numFmtId="0" fontId="29" fillId="4" borderId="8" xfId="1" applyFont="1" applyFill="1" applyBorder="1" applyAlignment="1" applyProtection="1">
      <alignment vertical="center" shrinkToFit="1"/>
    </xf>
    <xf numFmtId="0" fontId="28" fillId="4" borderId="8" xfId="1" applyFont="1" applyFill="1" applyBorder="1" applyAlignment="1" applyProtection="1">
      <alignment vertical="center" shrinkToFit="1"/>
    </xf>
    <xf numFmtId="0" fontId="40" fillId="2" borderId="4" xfId="0" applyFont="1" applyFill="1" applyBorder="1" applyAlignment="1">
      <alignment vertical="center" shrinkToFit="1"/>
    </xf>
    <xf numFmtId="0" fontId="28" fillId="4" borderId="6" xfId="1" applyFont="1" applyFill="1" applyBorder="1" applyAlignment="1" applyProtection="1">
      <alignment vertical="center" shrinkToFit="1"/>
    </xf>
    <xf numFmtId="0" fontId="30" fillId="0" borderId="6" xfId="20" applyFont="1" applyFill="1" applyBorder="1" applyAlignment="1">
      <alignment horizontal="center" vertical="center" shrinkToFit="1"/>
    </xf>
    <xf numFmtId="0" fontId="43" fillId="0" borderId="0" xfId="34" applyFont="1" applyFill="1" applyAlignment="1">
      <alignment horizontal="left" vertical="center"/>
    </xf>
    <xf numFmtId="0" fontId="28" fillId="0" borderId="0" xfId="2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49" fontId="17" fillId="2" borderId="20" xfId="19" applyNumberFormat="1" applyFont="1" applyFill="1" applyBorder="1" applyAlignment="1">
      <alignment horizontal="center" vertical="center" shrinkToFit="1"/>
    </xf>
    <xf numFmtId="49" fontId="17" fillId="2" borderId="3" xfId="19" applyNumberFormat="1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shrinkToFit="1"/>
    </xf>
    <xf numFmtId="0" fontId="17" fillId="2" borderId="5" xfId="19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176" fontId="8" fillId="3" borderId="37" xfId="0" applyNumberFormat="1" applyFont="1" applyFill="1" applyBorder="1" applyAlignment="1">
      <alignment horizontal="center" vertical="center" shrinkToFit="1"/>
    </xf>
    <xf numFmtId="176" fontId="8" fillId="3" borderId="33" xfId="0" applyNumberFormat="1" applyFont="1" applyFill="1" applyBorder="1" applyAlignment="1">
      <alignment horizontal="center" vertical="center" shrinkToFit="1"/>
    </xf>
    <xf numFmtId="0" fontId="28" fillId="3" borderId="15" xfId="1" applyFont="1" applyFill="1" applyBorder="1" applyAlignment="1" applyProtection="1">
      <alignment horizontal="center" vertical="center" shrinkToFit="1"/>
    </xf>
    <xf numFmtId="0" fontId="28" fillId="3" borderId="9" xfId="1" applyFont="1" applyFill="1" applyBorder="1" applyAlignment="1" applyProtection="1">
      <alignment horizontal="center" vertical="center" shrinkToFit="1"/>
    </xf>
    <xf numFmtId="0" fontId="30" fillId="3" borderId="15" xfId="1" applyFont="1" applyFill="1" applyBorder="1" applyAlignment="1" applyProtection="1">
      <alignment horizontal="center" vertical="center" shrinkToFit="1"/>
    </xf>
    <xf numFmtId="0" fontId="30" fillId="3" borderId="9" xfId="1" applyFont="1" applyFill="1" applyBorder="1" applyAlignment="1" applyProtection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49" fontId="17" fillId="2" borderId="31" xfId="19" applyNumberFormat="1" applyFont="1" applyFill="1" applyBorder="1" applyAlignment="1">
      <alignment horizontal="center" vertical="center" shrinkToFit="1"/>
    </xf>
    <xf numFmtId="49" fontId="17" fillId="2" borderId="8" xfId="19" applyNumberFormat="1" applyFont="1" applyFill="1" applyBorder="1" applyAlignment="1">
      <alignment horizontal="center" vertical="center" shrinkToFit="1"/>
    </xf>
    <xf numFmtId="0" fontId="17" fillId="2" borderId="8" xfId="19" applyFont="1" applyFill="1" applyBorder="1" applyAlignment="1">
      <alignment horizontal="center" vertical="center" shrinkToFit="1"/>
    </xf>
    <xf numFmtId="0" fontId="17" fillId="2" borderId="8" xfId="19" applyFont="1" applyFill="1" applyBorder="1" applyAlignment="1">
      <alignment horizontal="center" shrinkToFit="1"/>
    </xf>
    <xf numFmtId="0" fontId="17" fillId="2" borderId="10" xfId="19" applyFont="1" applyFill="1" applyBorder="1" applyAlignment="1">
      <alignment horizontal="center" vertical="center" shrinkToFit="1"/>
    </xf>
    <xf numFmtId="49" fontId="35" fillId="2" borderId="7" xfId="19" applyNumberFormat="1" applyFont="1" applyFill="1" applyBorder="1" applyAlignment="1">
      <alignment horizontal="center" vertical="center" shrinkToFit="1"/>
    </xf>
    <xf numFmtId="49" fontId="35" fillId="2" borderId="6" xfId="19" applyNumberFormat="1" applyFont="1" applyFill="1" applyBorder="1" applyAlignment="1">
      <alignment horizontal="center" vertical="center" shrinkToFit="1"/>
    </xf>
    <xf numFmtId="0" fontId="17" fillId="2" borderId="6" xfId="19" applyFont="1" applyFill="1" applyBorder="1" applyAlignment="1">
      <alignment horizontal="center" vertical="center" shrinkToFit="1"/>
    </xf>
    <xf numFmtId="0" fontId="17" fillId="2" borderId="16" xfId="19" applyFont="1" applyFill="1" applyBorder="1" applyAlignment="1">
      <alignment horizontal="center" vertical="center" shrinkToFit="1"/>
    </xf>
    <xf numFmtId="0" fontId="28" fillId="4" borderId="3" xfId="1" applyFont="1" applyFill="1" applyBorder="1" applyAlignment="1" applyProtection="1">
      <alignment horizontal="center" vertical="center" shrinkToFit="1"/>
    </xf>
    <xf numFmtId="0" fontId="28" fillId="4" borderId="8" xfId="1" applyFont="1" applyFill="1" applyBorder="1" applyAlignment="1" applyProtection="1">
      <alignment horizontal="center" vertical="center" shrinkToFit="1"/>
    </xf>
    <xf numFmtId="0" fontId="30" fillId="4" borderId="3" xfId="1" applyFont="1" applyFill="1" applyBorder="1" applyAlignment="1" applyProtection="1">
      <alignment horizontal="center" vertical="center" shrinkToFit="1"/>
    </xf>
    <xf numFmtId="0" fontId="30" fillId="4" borderId="8" xfId="1" applyFont="1" applyFill="1" applyBorder="1" applyAlignment="1" applyProtection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28" fillId="4" borderId="4" xfId="20" applyFont="1" applyFill="1" applyBorder="1" applyAlignment="1">
      <alignment horizontal="center" vertical="center" shrinkToFit="1"/>
    </xf>
    <xf numFmtId="0" fontId="28" fillId="4" borderId="9" xfId="2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28" fillId="2" borderId="3" xfId="1" applyFont="1" applyFill="1" applyBorder="1" applyAlignment="1" applyProtection="1">
      <alignment horizontal="center"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0" fontId="28" fillId="2" borderId="1" xfId="1" applyFont="1" applyFill="1" applyBorder="1" applyAlignment="1" applyProtection="1">
      <alignment horizontal="center" vertical="center" shrinkToFit="1"/>
    </xf>
    <xf numFmtId="0" fontId="30" fillId="0" borderId="1" xfId="15" applyFont="1" applyFill="1" applyBorder="1" applyAlignment="1">
      <alignment horizontal="center" vertical="center" shrinkToFit="1"/>
    </xf>
    <xf numFmtId="0" fontId="30" fillId="0" borderId="3" xfId="15" applyFont="1" applyFill="1" applyBorder="1" applyAlignment="1">
      <alignment horizontal="center" vertical="center" shrinkToFit="1"/>
    </xf>
    <xf numFmtId="0" fontId="28" fillId="2" borderId="13" xfId="1" applyFont="1" applyFill="1" applyBorder="1" applyAlignment="1" applyProtection="1">
      <alignment horizontal="center" vertical="center" shrinkToFit="1"/>
    </xf>
    <xf numFmtId="0" fontId="28" fillId="2" borderId="6" xfId="1" applyFont="1" applyFill="1" applyBorder="1" applyAlignment="1" applyProtection="1">
      <alignment horizontal="center" vertical="center" shrinkToFit="1"/>
    </xf>
    <xf numFmtId="0" fontId="28" fillId="2" borderId="8" xfId="1" applyFont="1" applyFill="1" applyBorder="1" applyAlignment="1" applyProtection="1">
      <alignment horizontal="center" vertical="center" shrinkToFit="1"/>
    </xf>
    <xf numFmtId="0" fontId="30" fillId="0" borderId="8" xfId="15" applyFont="1" applyFill="1" applyBorder="1" applyAlignment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9" xfId="1" applyFont="1" applyFill="1" applyBorder="1" applyAlignment="1" applyProtection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0" borderId="6" xfId="1" applyFont="1" applyFill="1" applyBorder="1" applyAlignment="1" applyProtection="1">
      <alignment horizontal="center" vertical="center" shrinkToFit="1"/>
    </xf>
    <xf numFmtId="0" fontId="28" fillId="4" borderId="6" xfId="20" applyFont="1" applyFill="1" applyBorder="1" applyAlignment="1">
      <alignment horizontal="center" vertical="center" shrinkToFit="1"/>
    </xf>
    <xf numFmtId="0" fontId="28" fillId="2" borderId="4" xfId="20" applyFont="1" applyFill="1" applyBorder="1" applyAlignment="1">
      <alignment horizontal="center" vertical="center" shrinkToFit="1"/>
    </xf>
    <xf numFmtId="0" fontId="28" fillId="2" borderId="6" xfId="20" applyFont="1" applyFill="1" applyBorder="1" applyAlignment="1">
      <alignment horizontal="center" vertical="center" shrinkToFit="1"/>
    </xf>
    <xf numFmtId="0" fontId="30" fillId="0" borderId="1" xfId="20" applyFont="1" applyFill="1" applyBorder="1" applyAlignment="1">
      <alignment horizontal="center" vertical="center" shrinkToFit="1"/>
    </xf>
    <xf numFmtId="0" fontId="30" fillId="0" borderId="3" xfId="20" applyFont="1" applyFill="1" applyBorder="1" applyAlignment="1">
      <alignment horizontal="center" vertical="center" shrinkToFit="1"/>
    </xf>
    <xf numFmtId="0" fontId="28" fillId="2" borderId="13" xfId="20" applyFont="1" applyFill="1" applyBorder="1" applyAlignment="1">
      <alignment horizontal="center" vertical="center" shrinkToFit="1"/>
    </xf>
    <xf numFmtId="0" fontId="30" fillId="0" borderId="40" xfId="20" applyFont="1" applyFill="1" applyBorder="1" applyAlignment="1">
      <alignment horizontal="center" vertical="center" shrinkToFit="1"/>
    </xf>
    <xf numFmtId="0" fontId="30" fillId="0" borderId="39" xfId="20" applyFont="1" applyFill="1" applyBorder="1" applyAlignment="1">
      <alignment horizontal="center" vertical="center" shrinkToFit="1"/>
    </xf>
    <xf numFmtId="0" fontId="30" fillId="4" borderId="3" xfId="20" applyFont="1" applyFill="1" applyBorder="1" applyAlignment="1">
      <alignment horizontal="center" vertical="center" shrinkToFit="1"/>
    </xf>
    <xf numFmtId="0" fontId="28" fillId="4" borderId="4" xfId="1" applyFont="1" applyFill="1" applyBorder="1" applyAlignment="1" applyProtection="1">
      <alignment horizontal="center" vertical="center" shrinkToFit="1"/>
    </xf>
    <xf numFmtId="0" fontId="28" fillId="4" borderId="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8" xfId="1" applyFont="1" applyFill="1" applyBorder="1" applyAlignment="1" applyProtection="1">
      <alignment horizontal="left" vertical="center" shrinkToFit="1"/>
    </xf>
    <xf numFmtId="0" fontId="30" fillId="0" borderId="10" xfId="1" applyFont="1" applyFill="1" applyBorder="1" applyAlignment="1" applyProtection="1">
      <alignment horizontal="left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4" xfId="1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8" fillId="3" borderId="35" xfId="0" applyNumberFormat="1" applyFont="1" applyFill="1" applyBorder="1" applyAlignment="1">
      <alignment horizontal="center" vertical="center" shrinkToFit="1"/>
    </xf>
    <xf numFmtId="0" fontId="28" fillId="3" borderId="13" xfId="1" applyFont="1" applyFill="1" applyBorder="1" applyAlignment="1" applyProtection="1">
      <alignment horizontal="center" vertical="center" shrinkToFit="1"/>
    </xf>
    <xf numFmtId="0" fontId="30" fillId="3" borderId="13" xfId="1" applyFont="1" applyFill="1" applyBorder="1" applyAlignment="1" applyProtection="1">
      <alignment horizontal="center" vertical="center" shrinkToFit="1"/>
    </xf>
    <xf numFmtId="0" fontId="30" fillId="0" borderId="4" xfId="1" applyFont="1" applyFill="1" applyBorder="1" applyAlignment="1">
      <alignment horizontal="left" vertical="center" shrinkToFit="1"/>
    </xf>
    <xf numFmtId="0" fontId="30" fillId="0" borderId="6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 applyProtection="1">
      <alignment horizontal="center" vertical="top" shrinkToFit="1"/>
    </xf>
    <xf numFmtId="0" fontId="30" fillId="0" borderId="6" xfId="20" applyFont="1" applyFill="1" applyBorder="1" applyAlignment="1">
      <alignment horizontal="center" vertical="center" shrinkToFit="1"/>
    </xf>
    <xf numFmtId="0" fontId="30" fillId="0" borderId="6" xfId="15" applyFont="1" applyFill="1" applyBorder="1" applyAlignment="1">
      <alignment horizontal="center" vertical="center" shrinkToFit="1"/>
    </xf>
    <xf numFmtId="0" fontId="30" fillId="0" borderId="4" xfId="15" applyFont="1" applyFill="1" applyBorder="1" applyAlignment="1">
      <alignment horizontal="center" vertical="center" shrinkToFit="1"/>
    </xf>
    <xf numFmtId="0" fontId="30" fillId="4" borderId="6" xfId="1" applyFont="1" applyFill="1" applyBorder="1" applyAlignment="1" applyProtection="1">
      <alignment horizontal="center" vertical="center" shrinkToFit="1"/>
    </xf>
    <xf numFmtId="0" fontId="33" fillId="2" borderId="30" xfId="20" applyFont="1" applyFill="1" applyBorder="1" applyAlignment="1">
      <alignment horizontal="center" vertical="center" wrapText="1"/>
    </xf>
    <xf numFmtId="0" fontId="33" fillId="0" borderId="1" xfId="8" applyFont="1" applyBorder="1" applyAlignment="1">
      <alignment horizontal="center" vertical="center" wrapText="1"/>
    </xf>
    <xf numFmtId="0" fontId="8" fillId="2" borderId="1" xfId="20" applyFont="1" applyFill="1" applyBorder="1" applyAlignment="1">
      <alignment horizont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2" xfId="20" applyFont="1" applyFill="1" applyBorder="1" applyAlignment="1">
      <alignment horizontal="center" vertical="center" shrinkToFit="1"/>
    </xf>
    <xf numFmtId="0" fontId="8" fillId="2" borderId="31" xfId="20" applyFont="1" applyFill="1" applyBorder="1" applyAlignment="1">
      <alignment horizontal="center" vertical="center" wrapText="1"/>
    </xf>
    <xf numFmtId="0" fontId="42" fillId="0" borderId="8" xfId="8" applyFont="1" applyBorder="1" applyAlignment="1">
      <alignment horizontal="center" vertical="center" wrapText="1"/>
    </xf>
    <xf numFmtId="49" fontId="8" fillId="2" borderId="8" xfId="20" applyNumberFormat="1" applyFont="1" applyFill="1" applyBorder="1" applyAlignment="1">
      <alignment horizontal="center" vertical="center" shrinkToFit="1"/>
    </xf>
    <xf numFmtId="0" fontId="8" fillId="2" borderId="8" xfId="20" applyNumberFormat="1" applyFont="1" applyFill="1" applyBorder="1" applyAlignment="1">
      <alignment horizontal="center"/>
    </xf>
    <xf numFmtId="49" fontId="8" fillId="2" borderId="8" xfId="20" applyNumberFormat="1" applyFont="1" applyFill="1" applyBorder="1" applyAlignment="1">
      <alignment horizontal="center"/>
    </xf>
    <xf numFmtId="49" fontId="8" fillId="2" borderId="10" xfId="20" applyNumberFormat="1" applyFont="1" applyFill="1" applyBorder="1" applyAlignment="1">
      <alignment horizontal="center"/>
    </xf>
    <xf numFmtId="0" fontId="8" fillId="2" borderId="20" xfId="20" applyFont="1" applyFill="1" applyBorder="1" applyAlignment="1">
      <alignment horizontal="center" vertical="center" wrapText="1"/>
    </xf>
    <xf numFmtId="0" fontId="42" fillId="0" borderId="3" xfId="8" applyFont="1" applyBorder="1" applyAlignment="1">
      <alignment horizontal="center" vertical="center" wrapText="1"/>
    </xf>
    <xf numFmtId="49" fontId="8" fillId="2" borderId="3" xfId="20" applyNumberFormat="1" applyFont="1" applyFill="1" applyBorder="1" applyAlignment="1">
      <alignment horizontal="center" vertical="center" shrinkToFit="1"/>
    </xf>
    <xf numFmtId="0" fontId="8" fillId="2" borderId="3" xfId="20" applyNumberFormat="1" applyFont="1" applyFill="1" applyBorder="1" applyAlignment="1">
      <alignment horizontal="center"/>
    </xf>
    <xf numFmtId="49" fontId="8" fillId="2" borderId="3" xfId="20" applyNumberFormat="1" applyFont="1" applyFill="1" applyBorder="1" applyAlignment="1">
      <alignment horizontal="center"/>
    </xf>
    <xf numFmtId="49" fontId="8" fillId="2" borderId="5" xfId="20" applyNumberFormat="1" applyFont="1" applyFill="1" applyBorder="1" applyAlignment="1">
      <alignment horizontal="center"/>
    </xf>
    <xf numFmtId="0" fontId="28" fillId="2" borderId="13" xfId="1" applyFont="1" applyFill="1" applyBorder="1" applyAlignment="1" applyProtection="1">
      <alignment vertical="center" shrinkToFit="1"/>
    </xf>
    <xf numFmtId="0" fontId="30" fillId="2" borderId="13" xfId="0" applyFont="1" applyFill="1" applyBorder="1" applyAlignment="1">
      <alignment vertical="center" wrapText="1" shrinkToFit="1"/>
    </xf>
    <xf numFmtId="0" fontId="30" fillId="0" borderId="13" xfId="20" applyFont="1" applyFill="1" applyBorder="1" applyAlignment="1">
      <alignment horizontal="center" vertical="center" shrinkToFit="1"/>
    </xf>
    <xf numFmtId="0" fontId="40" fillId="2" borderId="6" xfId="0" applyFont="1" applyFill="1" applyBorder="1" applyAlignment="1">
      <alignment vertical="center" shrinkToFit="1"/>
    </xf>
    <xf numFmtId="0" fontId="28" fillId="2" borderId="6" xfId="20" applyFont="1" applyFill="1" applyBorder="1" applyAlignment="1">
      <alignment vertical="center" shrinkToFit="1"/>
    </xf>
    <xf numFmtId="0" fontId="30" fillId="2" borderId="6" xfId="1" applyFont="1" applyFill="1" applyBorder="1" applyAlignment="1" applyProtection="1">
      <alignment vertical="center" shrinkToFit="1"/>
    </xf>
    <xf numFmtId="0" fontId="28" fillId="4" borderId="4" xfId="1" applyFont="1" applyFill="1" applyBorder="1" applyAlignment="1" applyProtection="1">
      <alignment vertical="center" shrinkToFit="1"/>
    </xf>
    <xf numFmtId="0" fontId="28" fillId="5" borderId="4" xfId="1" applyFont="1" applyFill="1" applyBorder="1" applyAlignment="1" applyProtection="1">
      <alignment vertical="center" shrinkToFit="1"/>
    </xf>
    <xf numFmtId="0" fontId="30" fillId="4" borderId="4" xfId="1" applyFont="1" applyFill="1" applyBorder="1" applyAlignment="1" applyProtection="1">
      <alignment vertical="center" shrinkToFit="1"/>
    </xf>
    <xf numFmtId="0" fontId="30" fillId="4" borderId="4" xfId="20" applyFont="1" applyFill="1" applyBorder="1" applyAlignment="1">
      <alignment horizontal="center" vertical="center" shrinkToFit="1"/>
    </xf>
    <xf numFmtId="0" fontId="30" fillId="4" borderId="6" xfId="1" applyFont="1" applyFill="1" applyBorder="1" applyAlignment="1" applyProtection="1">
      <alignment vertical="center" shrinkToFit="1"/>
    </xf>
    <xf numFmtId="0" fontId="30" fillId="4" borderId="6" xfId="20" applyFont="1" applyFill="1" applyBorder="1" applyAlignment="1">
      <alignment horizontal="center" vertical="center" shrinkToFit="1"/>
    </xf>
    <xf numFmtId="0" fontId="28" fillId="2" borderId="41" xfId="1" applyFont="1" applyFill="1" applyBorder="1" applyAlignment="1" applyProtection="1">
      <alignment vertical="center" shrinkToFit="1"/>
    </xf>
    <xf numFmtId="0" fontId="28" fillId="2" borderId="9" xfId="1" applyFont="1" applyFill="1" applyBorder="1" applyAlignment="1" applyProtection="1">
      <alignment vertical="center" shrinkToFit="1"/>
    </xf>
    <xf numFmtId="0" fontId="30" fillId="2" borderId="9" xfId="1" applyFont="1" applyFill="1" applyBorder="1" applyAlignment="1" applyProtection="1">
      <alignment vertical="center" shrinkToFit="1"/>
    </xf>
    <xf numFmtId="0" fontId="30" fillId="0" borderId="9" xfId="20" applyFont="1" applyFill="1" applyBorder="1" applyAlignment="1">
      <alignment horizontal="center" vertical="center" shrinkToFit="1"/>
    </xf>
    <xf numFmtId="0" fontId="39" fillId="2" borderId="6" xfId="1" applyFont="1" applyFill="1" applyBorder="1" applyAlignment="1" applyProtection="1">
      <alignment vertical="center" shrinkToFit="1"/>
    </xf>
    <xf numFmtId="177" fontId="12" fillId="4" borderId="42" xfId="1" applyNumberFormat="1" applyFont="1" applyFill="1" applyBorder="1" applyAlignment="1">
      <alignment horizontal="center" vertical="center" wrapText="1"/>
    </xf>
    <xf numFmtId="0" fontId="30" fillId="4" borderId="4" xfId="20" applyFont="1" applyFill="1" applyBorder="1" applyAlignment="1">
      <alignment vertical="center" shrinkToFit="1"/>
    </xf>
    <xf numFmtId="0" fontId="30" fillId="4" borderId="4" xfId="1" applyFont="1" applyFill="1" applyBorder="1" applyAlignment="1" applyProtection="1">
      <alignment horizontal="center" vertical="center" shrinkToFit="1"/>
    </xf>
    <xf numFmtId="177" fontId="13" fillId="4" borderId="7" xfId="1" applyNumberFormat="1" applyFont="1" applyFill="1" applyBorder="1" applyAlignment="1">
      <alignment horizontal="center" vertical="top" wrapText="1"/>
    </xf>
    <xf numFmtId="0" fontId="30" fillId="4" borderId="6" xfId="20" applyFont="1" applyFill="1" applyBorder="1" applyAlignment="1">
      <alignment vertical="center" shrinkToFit="1"/>
    </xf>
    <xf numFmtId="0" fontId="28" fillId="4" borderId="39" xfId="1" applyFont="1" applyFill="1" applyBorder="1" applyAlignment="1" applyProtection="1">
      <alignment vertical="center" shrinkToFit="1"/>
    </xf>
    <xf numFmtId="177" fontId="13" fillId="4" borderId="11" xfId="1" applyNumberFormat="1" applyFont="1" applyFill="1" applyBorder="1" applyAlignment="1">
      <alignment horizontal="center" vertical="top" wrapText="1"/>
    </xf>
    <xf numFmtId="0" fontId="28" fillId="4" borderId="9" xfId="1" applyFont="1" applyFill="1" applyBorder="1" applyAlignment="1" applyProtection="1">
      <alignment horizontal="center" vertical="center" shrinkToFit="1"/>
    </xf>
    <xf numFmtId="0" fontId="29" fillId="4" borderId="9" xfId="1" applyFont="1" applyFill="1" applyBorder="1" applyAlignment="1" applyProtection="1">
      <alignment vertical="center" shrinkToFit="1"/>
    </xf>
    <xf numFmtId="0" fontId="28" fillId="5" borderId="9" xfId="1" applyFont="1" applyFill="1" applyBorder="1" applyAlignment="1" applyProtection="1">
      <alignment vertical="center" shrinkToFit="1"/>
    </xf>
    <xf numFmtId="0" fontId="28" fillId="4" borderId="9" xfId="1" applyFont="1" applyFill="1" applyBorder="1" applyAlignment="1" applyProtection="1">
      <alignment vertical="center" shrinkToFit="1"/>
    </xf>
    <xf numFmtId="0" fontId="30" fillId="4" borderId="9" xfId="1" applyFont="1" applyFill="1" applyBorder="1" applyAlignment="1" applyProtection="1">
      <alignment horizontal="center" vertical="center" shrinkToFit="1"/>
    </xf>
    <xf numFmtId="0" fontId="30" fillId="0" borderId="9" xfId="1" applyFont="1" applyFill="1" applyBorder="1" applyAlignment="1">
      <alignment horizontal="left" vertical="center" shrinkToFit="1"/>
    </xf>
    <xf numFmtId="177" fontId="12" fillId="0" borderId="42" xfId="1" applyNumberFormat="1" applyFont="1" applyFill="1" applyBorder="1" applyAlignment="1">
      <alignment horizontal="center" vertical="center" wrapText="1"/>
    </xf>
    <xf numFmtId="177" fontId="13" fillId="0" borderId="7" xfId="1" applyNumberFormat="1" applyFont="1" applyFill="1" applyBorder="1" applyAlignment="1">
      <alignment horizontal="center" vertical="top" wrapText="1"/>
    </xf>
    <xf numFmtId="0" fontId="29" fillId="2" borderId="6" xfId="1" applyFont="1" applyFill="1" applyBorder="1" applyAlignment="1" applyProtection="1">
      <alignment vertical="center" shrinkToFit="1"/>
    </xf>
    <xf numFmtId="177" fontId="12" fillId="0" borderId="12" xfId="1" applyNumberFormat="1" applyFont="1" applyFill="1" applyBorder="1" applyAlignment="1">
      <alignment horizontal="center" vertical="center" wrapText="1"/>
    </xf>
    <xf numFmtId="0" fontId="30" fillId="0" borderId="13" xfId="15" applyFont="1" applyFill="1" applyBorder="1" applyAlignment="1">
      <alignment horizontal="center" vertical="center" shrinkToFit="1"/>
    </xf>
    <xf numFmtId="177" fontId="13" fillId="0" borderId="11" xfId="1" applyNumberFormat="1" applyFont="1" applyFill="1" applyBorder="1" applyAlignment="1">
      <alignment horizontal="center" vertical="top" wrapText="1"/>
    </xf>
    <xf numFmtId="0" fontId="30" fillId="0" borderId="9" xfId="15" applyFont="1" applyFill="1" applyBorder="1" applyAlignment="1">
      <alignment horizontal="center" vertical="center" shrinkToFit="1"/>
    </xf>
  </cellXfs>
  <cellStyles count="42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一般" xfId="0" builtinId="0"/>
    <cellStyle name="一般 2" xfId="8" xr:uid="{00000000-0005-0000-0000-000005000000}"/>
    <cellStyle name="一般 2 2" xfId="9" xr:uid="{00000000-0005-0000-0000-000006000000}"/>
    <cellStyle name="一般 2 2 2" xfId="18" xr:uid="{00000000-0005-0000-0000-000007000000}"/>
    <cellStyle name="一般 2 2 3" xfId="23" xr:uid="{00000000-0005-0000-0000-000008000000}"/>
    <cellStyle name="一般 2 2 4" xfId="31" xr:uid="{00000000-0005-0000-0000-000009000000}"/>
    <cellStyle name="一般 2 3" xfId="10" xr:uid="{00000000-0005-0000-0000-00000A000000}"/>
    <cellStyle name="一般 2 3 2" xfId="24" xr:uid="{00000000-0005-0000-0000-00000B000000}"/>
    <cellStyle name="一般 2 3 3" xfId="32" xr:uid="{00000000-0005-0000-0000-00000C000000}"/>
    <cellStyle name="一般 2 4" xfId="11" xr:uid="{00000000-0005-0000-0000-00000D000000}"/>
    <cellStyle name="一般 2 4 2" xfId="25" xr:uid="{00000000-0005-0000-0000-00000E000000}"/>
    <cellStyle name="一般 2 4 3" xfId="33" xr:uid="{00000000-0005-0000-0000-00000F000000}"/>
    <cellStyle name="一般 2 5" xfId="3" xr:uid="{00000000-0005-0000-0000-000010000000}"/>
    <cellStyle name="一般 2 5 2" xfId="1" xr:uid="{00000000-0005-0000-0000-000011000000}"/>
    <cellStyle name="一般 2 5 3" xfId="26" xr:uid="{00000000-0005-0000-0000-000012000000}"/>
    <cellStyle name="一般 2 5 4" xfId="34" xr:uid="{00000000-0005-0000-0000-000013000000}"/>
    <cellStyle name="一般 2 6" xfId="22" xr:uid="{00000000-0005-0000-0000-000014000000}"/>
    <cellStyle name="一般 2 7" xfId="21" xr:uid="{00000000-0005-0000-0000-000015000000}"/>
    <cellStyle name="一般 3" xfId="12" xr:uid="{00000000-0005-0000-0000-000016000000}"/>
    <cellStyle name="一般 3 2" xfId="27" xr:uid="{00000000-0005-0000-0000-000017000000}"/>
    <cellStyle name="一般 3 3" xfId="35" xr:uid="{00000000-0005-0000-0000-000018000000}"/>
    <cellStyle name="一般 4" xfId="13" xr:uid="{00000000-0005-0000-0000-000019000000}"/>
    <cellStyle name="一般 4 2" xfId="28" xr:uid="{00000000-0005-0000-0000-00001A000000}"/>
    <cellStyle name="一般 4 3" xfId="36" xr:uid="{00000000-0005-0000-0000-00001B000000}"/>
    <cellStyle name="一般 5" xfId="14" xr:uid="{00000000-0005-0000-0000-00001C000000}"/>
    <cellStyle name="一般 5 2" xfId="29" xr:uid="{00000000-0005-0000-0000-00001D000000}"/>
    <cellStyle name="一般 5 3" xfId="37" xr:uid="{00000000-0005-0000-0000-00001E000000}"/>
    <cellStyle name="一般 6" xfId="2" xr:uid="{00000000-0005-0000-0000-00001F000000}"/>
    <cellStyle name="一般 6 2" xfId="15" xr:uid="{00000000-0005-0000-0000-000020000000}"/>
    <cellStyle name="一般 6 2 2" xfId="20" xr:uid="{00000000-0005-0000-0000-000021000000}"/>
    <cellStyle name="一般 6 3" xfId="16" xr:uid="{00000000-0005-0000-0000-000022000000}"/>
    <cellStyle name="一般 6 4" xfId="30" xr:uid="{00000000-0005-0000-0000-000023000000}"/>
    <cellStyle name="一般 6 5" xfId="38" xr:uid="{00000000-0005-0000-0000-000024000000}"/>
    <cellStyle name="一般 7" xfId="17" xr:uid="{00000000-0005-0000-0000-000025000000}"/>
    <cellStyle name="一般 7 2" xfId="39" xr:uid="{00000000-0005-0000-0000-000026000000}"/>
    <cellStyle name="一般 71" xfId="40" xr:uid="{00000000-0005-0000-0000-000027000000}"/>
    <cellStyle name="一般 8" xfId="19" xr:uid="{00000000-0005-0000-0000-000028000000}"/>
    <cellStyle name="千分位 2" xfId="41" xr:uid="{00000000-0005-0000-0000-000029000000}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F47"/>
  <sheetViews>
    <sheetView view="pageBreakPreview" topLeftCell="A13" zoomScale="118" zoomScaleNormal="100" zoomScaleSheetLayoutView="118" workbookViewId="0">
      <selection activeCell="C19" sqref="C19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15" t="s">
        <v>82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1"/>
      <c r="R1" s="1"/>
      <c r="S1" s="1"/>
      <c r="T1" s="1"/>
      <c r="U1" s="1"/>
      <c r="V1" s="1"/>
      <c r="W1" s="1"/>
    </row>
    <row r="2" spans="1:32" s="53" customFormat="1" ht="23.25" customHeight="1">
      <c r="A2" s="51" t="s">
        <v>31</v>
      </c>
      <c r="B2" s="216" t="s">
        <v>32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7"/>
      <c r="Q2" s="52"/>
      <c r="R2" s="52"/>
      <c r="S2" s="52"/>
      <c r="T2" s="52"/>
      <c r="U2" s="52"/>
      <c r="V2" s="52"/>
    </row>
    <row r="3" spans="1:32" s="53" customFormat="1" ht="23.25" customHeight="1" thickBot="1">
      <c r="A3" s="54" t="s">
        <v>33</v>
      </c>
      <c r="B3" s="218" t="s">
        <v>37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9"/>
      <c r="Q3" s="52"/>
      <c r="R3" s="52"/>
      <c r="S3" s="52"/>
      <c r="T3" s="52"/>
      <c r="U3" s="52"/>
      <c r="V3" s="52"/>
    </row>
    <row r="4" spans="1:32" s="68" customFormat="1" ht="25.5" customHeight="1" thickBot="1">
      <c r="A4" s="20" t="s">
        <v>0</v>
      </c>
      <c r="B4" s="21" t="s">
        <v>1</v>
      </c>
      <c r="C4" s="220" t="s">
        <v>2</v>
      </c>
      <c r="D4" s="221"/>
      <c r="E4" s="220" t="s">
        <v>3</v>
      </c>
      <c r="F4" s="222"/>
      <c r="G4" s="22" t="s">
        <v>4</v>
      </c>
      <c r="H4" s="23" t="s">
        <v>5</v>
      </c>
      <c r="I4" s="50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5" t="s">
        <v>14</v>
      </c>
      <c r="Q4" s="57"/>
      <c r="R4" s="117"/>
      <c r="S4" s="67"/>
      <c r="T4" s="120"/>
      <c r="U4" s="67"/>
      <c r="V4" s="120"/>
      <c r="W4" s="121"/>
      <c r="X4" s="67"/>
      <c r="Y4" s="122"/>
      <c r="Z4" s="118"/>
      <c r="AA4" s="118"/>
      <c r="AB4" s="118"/>
      <c r="AC4" s="118"/>
      <c r="AD4" s="118"/>
      <c r="AE4" s="118"/>
      <c r="AF4" s="119"/>
    </row>
    <row r="5" spans="1:32" ht="18" customHeight="1">
      <c r="A5" s="286">
        <v>44200</v>
      </c>
      <c r="B5" s="196" t="s">
        <v>85</v>
      </c>
      <c r="C5" s="253" t="s">
        <v>108</v>
      </c>
      <c r="D5" s="196" t="s">
        <v>40</v>
      </c>
      <c r="E5" s="254" t="s">
        <v>128</v>
      </c>
      <c r="F5" s="196" t="s">
        <v>40</v>
      </c>
      <c r="G5" s="196" t="s">
        <v>264</v>
      </c>
      <c r="H5" s="253" t="s">
        <v>76</v>
      </c>
      <c r="I5" s="255" t="s">
        <v>75</v>
      </c>
      <c r="J5" s="189">
        <v>5</v>
      </c>
      <c r="K5" s="189">
        <v>2.2000000000000002</v>
      </c>
      <c r="L5" s="189">
        <v>1.6</v>
      </c>
      <c r="M5" s="189">
        <v>1</v>
      </c>
      <c r="N5" s="189"/>
      <c r="O5" s="189">
        <v>2</v>
      </c>
      <c r="P5" s="190">
        <f t="shared" ref="P5:P9" si="0">(J5*70+K5*75+L5*25+M5*60+N5*120+O5*45)</f>
        <v>705</v>
      </c>
      <c r="R5" s="44"/>
      <c r="S5" s="153"/>
      <c r="T5" s="44"/>
      <c r="U5" s="153"/>
      <c r="V5" s="57"/>
      <c r="W5" s="57"/>
    </row>
    <row r="6" spans="1:32" ht="18" customHeight="1">
      <c r="A6" s="284" t="s">
        <v>15</v>
      </c>
      <c r="B6" s="197"/>
      <c r="C6" s="124" t="s">
        <v>136</v>
      </c>
      <c r="D6" s="197"/>
      <c r="E6" s="256" t="s">
        <v>137</v>
      </c>
      <c r="F6" s="197"/>
      <c r="G6" s="197"/>
      <c r="H6" s="124" t="s">
        <v>91</v>
      </c>
      <c r="I6" s="232"/>
      <c r="J6" s="185"/>
      <c r="K6" s="185"/>
      <c r="L6" s="185"/>
      <c r="M6" s="185"/>
      <c r="N6" s="185"/>
      <c r="O6" s="185"/>
      <c r="P6" s="183" t="e">
        <v>#VALUE!</v>
      </c>
      <c r="R6" s="108"/>
      <c r="S6" s="153"/>
      <c r="T6" s="44"/>
      <c r="U6" s="153"/>
      <c r="V6" s="57"/>
      <c r="W6" s="57"/>
    </row>
    <row r="7" spans="1:32" ht="17.649999999999999" customHeight="1">
      <c r="A7" s="283">
        <f>A5+1</f>
        <v>44201</v>
      </c>
      <c r="B7" s="200" t="s">
        <v>73</v>
      </c>
      <c r="C7" s="125" t="s">
        <v>117</v>
      </c>
      <c r="D7" s="205" t="s">
        <v>42</v>
      </c>
      <c r="E7" s="123" t="s">
        <v>125</v>
      </c>
      <c r="F7" s="205" t="s">
        <v>39</v>
      </c>
      <c r="G7" s="200" t="s">
        <v>254</v>
      </c>
      <c r="H7" s="126" t="s">
        <v>132</v>
      </c>
      <c r="I7" s="140"/>
      <c r="J7" s="185">
        <v>5.2</v>
      </c>
      <c r="K7" s="185">
        <v>2.4</v>
      </c>
      <c r="L7" s="185">
        <v>1.5</v>
      </c>
      <c r="M7" s="185"/>
      <c r="N7" s="185"/>
      <c r="O7" s="185">
        <v>2.1</v>
      </c>
      <c r="P7" s="183">
        <f t="shared" si="0"/>
        <v>676</v>
      </c>
      <c r="R7" s="47"/>
      <c r="S7" s="17"/>
      <c r="T7" s="57"/>
      <c r="U7" s="57"/>
      <c r="V7" s="57"/>
      <c r="W7" s="57"/>
    </row>
    <row r="8" spans="1:32" s="3" customFormat="1" ht="17.649999999999999" customHeight="1">
      <c r="A8" s="284" t="s">
        <v>72</v>
      </c>
      <c r="B8" s="197"/>
      <c r="C8" s="257" t="s">
        <v>139</v>
      </c>
      <c r="D8" s="206"/>
      <c r="E8" s="124" t="s">
        <v>138</v>
      </c>
      <c r="F8" s="206"/>
      <c r="G8" s="197"/>
      <c r="H8" s="258" t="s">
        <v>133</v>
      </c>
      <c r="I8" s="151"/>
      <c r="J8" s="185"/>
      <c r="K8" s="185"/>
      <c r="L8" s="185"/>
      <c r="M8" s="185"/>
      <c r="N8" s="185"/>
      <c r="O8" s="185"/>
      <c r="P8" s="183" t="e">
        <v>#VALUE!</v>
      </c>
      <c r="R8" s="44"/>
      <c r="S8" s="154"/>
      <c r="T8" s="76"/>
      <c r="U8" s="76"/>
      <c r="V8" s="76"/>
      <c r="W8" s="76"/>
    </row>
    <row r="9" spans="1:32" ht="17.649999999999999" customHeight="1">
      <c r="A9" s="270">
        <f>A7+1</f>
        <v>44202</v>
      </c>
      <c r="B9" s="213" t="s">
        <v>87</v>
      </c>
      <c r="C9" s="259" t="s">
        <v>245</v>
      </c>
      <c r="D9" s="213" t="s">
        <v>39</v>
      </c>
      <c r="E9" s="260" t="s">
        <v>94</v>
      </c>
      <c r="F9" s="187" t="s">
        <v>42</v>
      </c>
      <c r="G9" s="213" t="s">
        <v>260</v>
      </c>
      <c r="H9" s="261" t="s">
        <v>99</v>
      </c>
      <c r="I9" s="262"/>
      <c r="J9" s="185">
        <v>5.5</v>
      </c>
      <c r="K9" s="185">
        <v>2</v>
      </c>
      <c r="L9" s="185">
        <v>1.7</v>
      </c>
      <c r="M9" s="185"/>
      <c r="N9" s="185"/>
      <c r="O9" s="185">
        <v>2.2000000000000002</v>
      </c>
      <c r="P9" s="183">
        <f t="shared" si="0"/>
        <v>676.5</v>
      </c>
      <c r="R9" s="44"/>
      <c r="S9" s="154"/>
      <c r="T9" s="57"/>
      <c r="U9" s="57"/>
      <c r="V9" s="57"/>
      <c r="W9" s="57"/>
    </row>
    <row r="10" spans="1:32" s="3" customFormat="1" ht="17.649999999999999" customHeight="1">
      <c r="A10" s="273" t="s">
        <v>38</v>
      </c>
      <c r="B10" s="214"/>
      <c r="C10" s="150" t="s">
        <v>262</v>
      </c>
      <c r="D10" s="214"/>
      <c r="E10" s="83" t="s">
        <v>102</v>
      </c>
      <c r="F10" s="204"/>
      <c r="G10" s="214"/>
      <c r="H10" s="263" t="s">
        <v>140</v>
      </c>
      <c r="I10" s="264"/>
      <c r="J10" s="185"/>
      <c r="K10" s="185"/>
      <c r="L10" s="185"/>
      <c r="M10" s="185"/>
      <c r="N10" s="185"/>
      <c r="O10" s="185"/>
      <c r="P10" s="183" t="e">
        <v>#VALUE!</v>
      </c>
      <c r="S10" s="18"/>
      <c r="T10" s="76"/>
      <c r="U10" s="76"/>
      <c r="V10" s="76"/>
      <c r="W10" s="76"/>
    </row>
    <row r="11" spans="1:32" ht="17.649999999999999" customHeight="1">
      <c r="A11" s="283">
        <f>A9+1</f>
        <v>44203</v>
      </c>
      <c r="B11" s="200" t="s">
        <v>74</v>
      </c>
      <c r="C11" s="123" t="s">
        <v>107</v>
      </c>
      <c r="D11" s="200" t="s">
        <v>41</v>
      </c>
      <c r="E11" s="126" t="s">
        <v>105</v>
      </c>
      <c r="F11" s="200" t="s">
        <v>39</v>
      </c>
      <c r="G11" s="200" t="s">
        <v>255</v>
      </c>
      <c r="H11" s="265" t="s">
        <v>134</v>
      </c>
      <c r="I11" s="210" t="s">
        <v>75</v>
      </c>
      <c r="J11" s="185">
        <v>5.3</v>
      </c>
      <c r="K11" s="185">
        <v>2.1</v>
      </c>
      <c r="L11" s="185">
        <v>2</v>
      </c>
      <c r="M11" s="185">
        <v>1</v>
      </c>
      <c r="N11" s="185"/>
      <c r="O11" s="185">
        <v>2</v>
      </c>
      <c r="P11" s="183">
        <f t="shared" ref="P11" si="1">(J11*70+K11*75+L11*25+M11*60+N11*120+O11*45)</f>
        <v>728.5</v>
      </c>
      <c r="R11" s="44"/>
      <c r="S11" s="154"/>
      <c r="T11" s="44"/>
      <c r="U11" s="154"/>
      <c r="V11" s="57"/>
      <c r="W11" s="57"/>
    </row>
    <row r="12" spans="1:32" s="3" customFormat="1" ht="17.649999999999999" customHeight="1">
      <c r="A12" s="284" t="s">
        <v>70</v>
      </c>
      <c r="B12" s="197"/>
      <c r="C12" s="124" t="s">
        <v>145</v>
      </c>
      <c r="D12" s="197"/>
      <c r="E12" s="258" t="s">
        <v>106</v>
      </c>
      <c r="F12" s="197"/>
      <c r="G12" s="197"/>
      <c r="H12" s="124" t="s">
        <v>135</v>
      </c>
      <c r="I12" s="211"/>
      <c r="J12" s="185"/>
      <c r="K12" s="185"/>
      <c r="L12" s="185"/>
      <c r="M12" s="185"/>
      <c r="N12" s="185"/>
      <c r="O12" s="185"/>
      <c r="P12" s="183" t="e">
        <v>#VALUE!</v>
      </c>
      <c r="R12" s="108"/>
      <c r="S12" s="154"/>
      <c r="T12" s="44"/>
      <c r="U12" s="154"/>
      <c r="V12" s="76"/>
      <c r="W12" s="76"/>
    </row>
    <row r="13" spans="1:32" ht="17.649999999999999" customHeight="1">
      <c r="A13" s="283">
        <f>A11+1</f>
        <v>44204</v>
      </c>
      <c r="B13" s="200" t="s">
        <v>86</v>
      </c>
      <c r="C13" s="123" t="s">
        <v>118</v>
      </c>
      <c r="D13" s="200" t="s">
        <v>41</v>
      </c>
      <c r="E13" s="123" t="s">
        <v>124</v>
      </c>
      <c r="F13" s="200" t="s">
        <v>39</v>
      </c>
      <c r="G13" s="200" t="s">
        <v>256</v>
      </c>
      <c r="H13" s="126" t="s">
        <v>131</v>
      </c>
      <c r="I13" s="140"/>
      <c r="J13" s="185">
        <v>5.3</v>
      </c>
      <c r="K13" s="185">
        <v>2.4</v>
      </c>
      <c r="L13" s="185">
        <v>1.8</v>
      </c>
      <c r="M13" s="185"/>
      <c r="N13" s="185"/>
      <c r="O13" s="185">
        <v>2.2999999999999998</v>
      </c>
      <c r="P13" s="183">
        <f t="shared" ref="P13:P25" si="2">(J13*70+K13*75+L13*25+M13*60+N13*120+O13*45)</f>
        <v>699.5</v>
      </c>
      <c r="S13" s="44"/>
      <c r="T13" s="44"/>
      <c r="U13" s="57"/>
      <c r="V13" s="57"/>
      <c r="W13" s="57"/>
    </row>
    <row r="14" spans="1:32" s="3" customFormat="1" ht="17.649999999999999" customHeight="1" thickBot="1">
      <c r="A14" s="288" t="s">
        <v>71</v>
      </c>
      <c r="B14" s="201"/>
      <c r="C14" s="266" t="s">
        <v>144</v>
      </c>
      <c r="D14" s="201"/>
      <c r="E14" s="266" t="s">
        <v>143</v>
      </c>
      <c r="F14" s="201"/>
      <c r="G14" s="201"/>
      <c r="H14" s="267" t="s">
        <v>142</v>
      </c>
      <c r="I14" s="268"/>
      <c r="J14" s="186"/>
      <c r="K14" s="186"/>
      <c r="L14" s="186"/>
      <c r="M14" s="186"/>
      <c r="N14" s="186"/>
      <c r="O14" s="186"/>
      <c r="P14" s="184" t="e">
        <v>#VALUE!</v>
      </c>
      <c r="R14" s="44"/>
      <c r="S14" s="154"/>
      <c r="T14" s="77"/>
      <c r="U14" s="76"/>
      <c r="V14" s="76"/>
      <c r="W14" s="76"/>
    </row>
    <row r="15" spans="1:32" ht="17.649999999999999" customHeight="1">
      <c r="A15" s="286">
        <f>A13+3</f>
        <v>44207</v>
      </c>
      <c r="B15" s="196" t="s">
        <v>85</v>
      </c>
      <c r="C15" s="253" t="s">
        <v>109</v>
      </c>
      <c r="D15" s="196" t="s">
        <v>40</v>
      </c>
      <c r="E15" s="253" t="s">
        <v>126</v>
      </c>
      <c r="F15" s="209" t="s">
        <v>39</v>
      </c>
      <c r="G15" s="196" t="s">
        <v>263</v>
      </c>
      <c r="H15" s="253" t="s">
        <v>89</v>
      </c>
      <c r="I15" s="255" t="s">
        <v>75</v>
      </c>
      <c r="J15" s="189">
        <v>5.5</v>
      </c>
      <c r="K15" s="189">
        <v>1.8</v>
      </c>
      <c r="L15" s="189">
        <v>1.5</v>
      </c>
      <c r="M15" s="189">
        <v>1</v>
      </c>
      <c r="N15" s="189"/>
      <c r="O15" s="189">
        <v>2</v>
      </c>
      <c r="P15" s="190">
        <f t="shared" ref="P15:P17" si="3">(J15*70+K15*75+L15*25+M15*60+N15*120+O15*45)</f>
        <v>707.5</v>
      </c>
      <c r="R15" s="44"/>
      <c r="S15" s="154"/>
      <c r="T15" s="57"/>
      <c r="U15" s="57"/>
      <c r="V15" s="57"/>
      <c r="W15" s="57"/>
    </row>
    <row r="16" spans="1:32" s="3" customFormat="1" ht="17.649999999999999" customHeight="1">
      <c r="A16" s="284" t="s">
        <v>15</v>
      </c>
      <c r="B16" s="197"/>
      <c r="C16" s="124" t="s">
        <v>146</v>
      </c>
      <c r="D16" s="197"/>
      <c r="E16" s="124" t="s">
        <v>147</v>
      </c>
      <c r="F16" s="206"/>
      <c r="G16" s="197"/>
      <c r="H16" s="124" t="s">
        <v>90</v>
      </c>
      <c r="I16" s="232"/>
      <c r="J16" s="185"/>
      <c r="K16" s="185"/>
      <c r="L16" s="185"/>
      <c r="M16" s="185"/>
      <c r="N16" s="185"/>
      <c r="O16" s="185"/>
      <c r="P16" s="183" t="e">
        <v>#VALUE!</v>
      </c>
      <c r="R16" s="44"/>
      <c r="S16" s="154"/>
      <c r="T16" s="76"/>
      <c r="U16" s="115"/>
      <c r="V16" s="76"/>
      <c r="W16" s="76"/>
    </row>
    <row r="17" spans="1:31" ht="17.649999999999999" customHeight="1">
      <c r="A17" s="283">
        <f>A15+1</f>
        <v>44208</v>
      </c>
      <c r="B17" s="200" t="s">
        <v>86</v>
      </c>
      <c r="C17" s="123" t="s">
        <v>120</v>
      </c>
      <c r="D17" s="205" t="s">
        <v>40</v>
      </c>
      <c r="E17" s="123" t="s">
        <v>123</v>
      </c>
      <c r="F17" s="200" t="s">
        <v>43</v>
      </c>
      <c r="G17" s="200" t="s">
        <v>257</v>
      </c>
      <c r="H17" s="265" t="s">
        <v>115</v>
      </c>
      <c r="I17" s="202" t="s">
        <v>79</v>
      </c>
      <c r="J17" s="185">
        <v>5</v>
      </c>
      <c r="K17" s="185">
        <v>2.2999999999999998</v>
      </c>
      <c r="L17" s="185">
        <v>2</v>
      </c>
      <c r="M17" s="185"/>
      <c r="N17" s="185">
        <v>0.8</v>
      </c>
      <c r="O17" s="185">
        <v>1.8</v>
      </c>
      <c r="P17" s="183">
        <f t="shared" si="3"/>
        <v>749.5</v>
      </c>
      <c r="R17" s="44"/>
      <c r="S17" s="154"/>
      <c r="T17" s="57"/>
      <c r="U17" s="115"/>
      <c r="V17" s="57"/>
      <c r="W17" s="57"/>
    </row>
    <row r="18" spans="1:31" s="8" customFormat="1" ht="17.649999999999999" customHeight="1">
      <c r="A18" s="284" t="s">
        <v>72</v>
      </c>
      <c r="B18" s="197"/>
      <c r="C18" s="269" t="s">
        <v>149</v>
      </c>
      <c r="D18" s="206"/>
      <c r="E18" s="124" t="s">
        <v>148</v>
      </c>
      <c r="F18" s="197"/>
      <c r="G18" s="197"/>
      <c r="H18" s="124" t="s">
        <v>141</v>
      </c>
      <c r="I18" s="203"/>
      <c r="J18" s="185"/>
      <c r="K18" s="185"/>
      <c r="L18" s="185"/>
      <c r="M18" s="185"/>
      <c r="N18" s="185"/>
      <c r="O18" s="185"/>
      <c r="P18" s="183" t="e">
        <v>#VALUE!</v>
      </c>
      <c r="R18" s="78"/>
      <c r="S18" s="44"/>
      <c r="T18" s="154"/>
      <c r="U18" s="78"/>
      <c r="V18" s="78"/>
      <c r="W18" s="78"/>
    </row>
    <row r="19" spans="1:31" ht="17.649999999999999" customHeight="1">
      <c r="A19" s="270">
        <f>A17+1</f>
        <v>44209</v>
      </c>
      <c r="B19" s="213" t="s">
        <v>87</v>
      </c>
      <c r="C19" s="271" t="s">
        <v>93</v>
      </c>
      <c r="D19" s="187" t="s">
        <v>41</v>
      </c>
      <c r="E19" s="259" t="s">
        <v>100</v>
      </c>
      <c r="F19" s="187" t="s">
        <v>42</v>
      </c>
      <c r="G19" s="213" t="s">
        <v>261</v>
      </c>
      <c r="H19" s="259" t="s">
        <v>97</v>
      </c>
      <c r="I19" s="272"/>
      <c r="J19" s="185">
        <v>5.6</v>
      </c>
      <c r="K19" s="185">
        <v>1.8</v>
      </c>
      <c r="L19" s="185">
        <v>1.8</v>
      </c>
      <c r="M19" s="185"/>
      <c r="N19" s="185"/>
      <c r="O19" s="185">
        <v>2.2999999999999998</v>
      </c>
      <c r="P19" s="183">
        <f t="shared" si="2"/>
        <v>675.5</v>
      </c>
      <c r="R19" s="110"/>
      <c r="S19" s="153"/>
      <c r="T19" s="154"/>
      <c r="U19" s="57"/>
      <c r="V19" s="57"/>
      <c r="W19" s="57"/>
    </row>
    <row r="20" spans="1:31" ht="17.649999999999999" customHeight="1">
      <c r="A20" s="273" t="s">
        <v>38</v>
      </c>
      <c r="B20" s="214"/>
      <c r="C20" s="274" t="s">
        <v>150</v>
      </c>
      <c r="D20" s="204"/>
      <c r="E20" s="150" t="s">
        <v>101</v>
      </c>
      <c r="F20" s="204"/>
      <c r="G20" s="214"/>
      <c r="H20" s="275" t="s">
        <v>104</v>
      </c>
      <c r="I20" s="235"/>
      <c r="J20" s="185"/>
      <c r="K20" s="185"/>
      <c r="L20" s="185"/>
      <c r="M20" s="185"/>
      <c r="N20" s="185"/>
      <c r="O20" s="185"/>
      <c r="P20" s="183"/>
      <c r="R20" s="110"/>
      <c r="S20" s="153"/>
      <c r="T20" s="154"/>
      <c r="U20" s="57"/>
      <c r="V20" s="57"/>
      <c r="W20" s="57"/>
    </row>
    <row r="21" spans="1:31" s="2" customFormat="1" ht="17.649999999999999" customHeight="1">
      <c r="A21" s="283">
        <f>A19+1</f>
        <v>44210</v>
      </c>
      <c r="B21" s="200" t="s">
        <v>88</v>
      </c>
      <c r="C21" s="260" t="s">
        <v>95</v>
      </c>
      <c r="D21" s="200" t="s">
        <v>110</v>
      </c>
      <c r="E21" s="123" t="s">
        <v>163</v>
      </c>
      <c r="F21" s="200" t="s">
        <v>41</v>
      </c>
      <c r="G21" s="200" t="s">
        <v>258</v>
      </c>
      <c r="H21" s="123" t="s">
        <v>129</v>
      </c>
      <c r="I21" s="234" t="s">
        <v>75</v>
      </c>
      <c r="J21" s="185">
        <v>5.4</v>
      </c>
      <c r="K21" s="185">
        <v>2</v>
      </c>
      <c r="L21" s="185">
        <v>1.6</v>
      </c>
      <c r="M21" s="185">
        <v>1</v>
      </c>
      <c r="N21" s="185"/>
      <c r="O21" s="185">
        <v>1.8</v>
      </c>
      <c r="P21" s="183">
        <f t="shared" si="2"/>
        <v>709</v>
      </c>
      <c r="R21" s="76"/>
      <c r="S21" s="75"/>
      <c r="T21" s="154"/>
      <c r="U21" s="79"/>
      <c r="V21" s="79"/>
      <c r="W21" s="79"/>
      <c r="X21" s="71"/>
      <c r="Y21" s="71"/>
      <c r="Z21" s="71"/>
      <c r="AA21" s="71"/>
      <c r="AB21" s="71"/>
      <c r="AC21" s="71"/>
      <c r="AD21" s="71"/>
      <c r="AE21" s="71"/>
    </row>
    <row r="22" spans="1:31" s="2" customFormat="1" ht="17.649999999999999" customHeight="1">
      <c r="A22" s="284" t="s">
        <v>70</v>
      </c>
      <c r="B22" s="197"/>
      <c r="C22" s="83" t="s">
        <v>96</v>
      </c>
      <c r="D22" s="197"/>
      <c r="E22" s="124" t="s">
        <v>151</v>
      </c>
      <c r="F22" s="197"/>
      <c r="G22" s="197"/>
      <c r="H22" s="124" t="s">
        <v>152</v>
      </c>
      <c r="I22" s="233"/>
      <c r="J22" s="185"/>
      <c r="K22" s="185"/>
      <c r="L22" s="185"/>
      <c r="M22" s="185"/>
      <c r="N22" s="185"/>
      <c r="O22" s="185"/>
      <c r="P22" s="183"/>
      <c r="R22" s="44"/>
      <c r="S22" s="153"/>
      <c r="T22" s="79"/>
      <c r="U22" s="79"/>
      <c r="V22" s="67"/>
      <c r="W22" s="79"/>
      <c r="X22" s="71"/>
      <c r="Y22" s="71"/>
      <c r="Z22" s="71"/>
      <c r="AA22" s="71"/>
      <c r="AB22" s="71"/>
      <c r="AC22" s="71"/>
      <c r="AD22" s="71"/>
      <c r="AE22" s="71"/>
    </row>
    <row r="23" spans="1:31" s="2" customFormat="1" ht="17.649999999999999" customHeight="1">
      <c r="A23" s="283">
        <f>A21+1</f>
        <v>44211</v>
      </c>
      <c r="B23" s="200" t="s">
        <v>86</v>
      </c>
      <c r="C23" s="123" t="s">
        <v>119</v>
      </c>
      <c r="D23" s="200" t="s">
        <v>40</v>
      </c>
      <c r="E23" s="123" t="s">
        <v>127</v>
      </c>
      <c r="F23" s="200" t="s">
        <v>39</v>
      </c>
      <c r="G23" s="200" t="s">
        <v>259</v>
      </c>
      <c r="H23" s="123" t="s">
        <v>98</v>
      </c>
      <c r="I23" s="234"/>
      <c r="J23" s="185">
        <v>5.6</v>
      </c>
      <c r="K23" s="185">
        <v>2.2000000000000002</v>
      </c>
      <c r="L23" s="185">
        <v>1.8</v>
      </c>
      <c r="M23" s="185"/>
      <c r="N23" s="185"/>
      <c r="O23" s="185">
        <v>2.2000000000000002</v>
      </c>
      <c r="P23" s="183">
        <f t="shared" si="2"/>
        <v>701</v>
      </c>
      <c r="R23" s="44"/>
      <c r="S23" s="153"/>
      <c r="T23" s="79"/>
      <c r="U23" s="79"/>
      <c r="V23" s="79"/>
      <c r="W23" s="79"/>
    </row>
    <row r="24" spans="1:31" s="9" customFormat="1" ht="17.649999999999999" customHeight="1" thickBot="1">
      <c r="A24" s="288" t="s">
        <v>71</v>
      </c>
      <c r="B24" s="201"/>
      <c r="C24" s="266" t="s">
        <v>155</v>
      </c>
      <c r="D24" s="201"/>
      <c r="E24" s="266" t="s">
        <v>154</v>
      </c>
      <c r="F24" s="201"/>
      <c r="G24" s="201"/>
      <c r="H24" s="266" t="s">
        <v>153</v>
      </c>
      <c r="I24" s="289"/>
      <c r="J24" s="186"/>
      <c r="K24" s="186"/>
      <c r="L24" s="186"/>
      <c r="M24" s="186"/>
      <c r="N24" s="186"/>
      <c r="O24" s="186"/>
      <c r="P24" s="184"/>
      <c r="R24" s="80"/>
      <c r="S24" s="44"/>
      <c r="T24" s="75"/>
      <c r="U24" s="154"/>
      <c r="V24" s="80"/>
      <c r="W24" s="80"/>
    </row>
    <row r="25" spans="1:31" s="2" customFormat="1" ht="17.649999999999999" customHeight="1">
      <c r="A25" s="286">
        <f>A23+3</f>
        <v>44214</v>
      </c>
      <c r="B25" s="196" t="s">
        <v>85</v>
      </c>
      <c r="C25" s="253" t="s">
        <v>162</v>
      </c>
      <c r="D25" s="196" t="s">
        <v>110</v>
      </c>
      <c r="E25" s="253" t="s">
        <v>122</v>
      </c>
      <c r="F25" s="196" t="s">
        <v>41</v>
      </c>
      <c r="G25" s="196" t="s">
        <v>263</v>
      </c>
      <c r="H25" s="253" t="s">
        <v>77</v>
      </c>
      <c r="I25" s="287" t="s">
        <v>75</v>
      </c>
      <c r="J25" s="189">
        <v>5.4</v>
      </c>
      <c r="K25" s="189">
        <v>2.2999999999999998</v>
      </c>
      <c r="L25" s="189">
        <v>1.5</v>
      </c>
      <c r="M25" s="189">
        <v>1</v>
      </c>
      <c r="N25" s="189"/>
      <c r="O25" s="189">
        <v>2</v>
      </c>
      <c r="P25" s="190">
        <f t="shared" si="2"/>
        <v>738</v>
      </c>
      <c r="R25" s="111"/>
      <c r="S25" s="153"/>
      <c r="T25" s="75"/>
      <c r="U25" s="154"/>
      <c r="V25" s="79"/>
      <c r="W25" s="79"/>
    </row>
    <row r="26" spans="1:31" s="9" customFormat="1" ht="17.649999999999999" customHeight="1">
      <c r="A26" s="284" t="s">
        <v>15</v>
      </c>
      <c r="B26" s="197"/>
      <c r="C26" s="124" t="s">
        <v>156</v>
      </c>
      <c r="D26" s="197"/>
      <c r="E26" s="124" t="s">
        <v>161</v>
      </c>
      <c r="F26" s="197"/>
      <c r="G26" s="197"/>
      <c r="H26" s="124" t="s">
        <v>78</v>
      </c>
      <c r="I26" s="233"/>
      <c r="J26" s="185"/>
      <c r="K26" s="185"/>
      <c r="L26" s="185"/>
      <c r="M26" s="185"/>
      <c r="N26" s="185"/>
      <c r="O26" s="185"/>
      <c r="P26" s="183" t="e">
        <v>#VALUE!</v>
      </c>
      <c r="R26" s="111"/>
      <c r="S26" s="153"/>
      <c r="T26" s="154"/>
      <c r="U26" s="80"/>
      <c r="V26" s="80"/>
      <c r="W26" s="80"/>
    </row>
    <row r="27" spans="1:31" s="2" customFormat="1" ht="17.649999999999999" customHeight="1">
      <c r="A27" s="283">
        <f>A25+1</f>
        <v>44215</v>
      </c>
      <c r="B27" s="200" t="s">
        <v>86</v>
      </c>
      <c r="C27" s="123" t="s">
        <v>116</v>
      </c>
      <c r="D27" s="200" t="s">
        <v>40</v>
      </c>
      <c r="E27" s="123" t="s">
        <v>121</v>
      </c>
      <c r="F27" s="200" t="s">
        <v>39</v>
      </c>
      <c r="G27" s="200" t="s">
        <v>256</v>
      </c>
      <c r="H27" s="123" t="s">
        <v>130</v>
      </c>
      <c r="I27" s="202"/>
      <c r="J27" s="185">
        <v>5.3</v>
      </c>
      <c r="K27" s="185">
        <v>2.4</v>
      </c>
      <c r="L27" s="185">
        <v>2</v>
      </c>
      <c r="M27" s="185"/>
      <c r="N27" s="185"/>
      <c r="O27" s="185">
        <v>2.2999999999999998</v>
      </c>
      <c r="P27" s="183">
        <f t="shared" ref="P27:P29" si="4">(J27*70+K27*75+L27*25+M27*60+N27*120+O27*45)</f>
        <v>704.5</v>
      </c>
      <c r="R27" s="79"/>
      <c r="S27" s="82"/>
      <c r="T27" s="154"/>
      <c r="U27" s="79"/>
      <c r="V27" s="79"/>
      <c r="W27" s="79"/>
    </row>
    <row r="28" spans="1:31" s="10" customFormat="1" ht="17.649999999999999" customHeight="1">
      <c r="A28" s="284" t="s">
        <v>72</v>
      </c>
      <c r="B28" s="197"/>
      <c r="C28" s="285" t="s">
        <v>157</v>
      </c>
      <c r="D28" s="197"/>
      <c r="E28" s="124" t="s">
        <v>160</v>
      </c>
      <c r="F28" s="197"/>
      <c r="G28" s="197"/>
      <c r="H28" s="124" t="s">
        <v>159</v>
      </c>
      <c r="I28" s="203"/>
      <c r="J28" s="185"/>
      <c r="K28" s="185"/>
      <c r="L28" s="185"/>
      <c r="M28" s="185"/>
      <c r="N28" s="185"/>
      <c r="O28" s="185"/>
      <c r="P28" s="183" t="e">
        <v>#VALUE!</v>
      </c>
      <c r="R28" s="44"/>
      <c r="S28" s="154"/>
      <c r="T28" s="81"/>
      <c r="U28" s="81"/>
      <c r="V28" s="81"/>
      <c r="W28" s="81"/>
    </row>
    <row r="29" spans="1:31" s="2" customFormat="1" ht="17.649999999999999" customHeight="1">
      <c r="A29" s="270">
        <f>A27+1</f>
        <v>44216</v>
      </c>
      <c r="B29" s="213" t="s">
        <v>87</v>
      </c>
      <c r="C29" s="259" t="s">
        <v>111</v>
      </c>
      <c r="D29" s="213" t="s">
        <v>41</v>
      </c>
      <c r="E29" s="260" t="s">
        <v>112</v>
      </c>
      <c r="F29" s="187" t="s">
        <v>41</v>
      </c>
      <c r="G29" s="213" t="s">
        <v>260</v>
      </c>
      <c r="H29" s="259" t="s">
        <v>113</v>
      </c>
      <c r="I29" s="272"/>
      <c r="J29" s="185">
        <v>5.5</v>
      </c>
      <c r="K29" s="185">
        <v>2</v>
      </c>
      <c r="L29" s="185">
        <v>2</v>
      </c>
      <c r="M29" s="185"/>
      <c r="N29" s="185"/>
      <c r="O29" s="185">
        <v>2.2000000000000002</v>
      </c>
      <c r="P29" s="183">
        <f t="shared" si="4"/>
        <v>684</v>
      </c>
      <c r="R29" s="44"/>
      <c r="S29" s="154"/>
      <c r="T29" s="79"/>
      <c r="U29" s="79"/>
      <c r="V29" s="79"/>
      <c r="W29" s="79"/>
    </row>
    <row r="30" spans="1:31" s="9" customFormat="1" ht="17.649999999999999" customHeight="1" thickBot="1">
      <c r="A30" s="276" t="s">
        <v>38</v>
      </c>
      <c r="B30" s="277"/>
      <c r="C30" s="278" t="s">
        <v>158</v>
      </c>
      <c r="D30" s="277"/>
      <c r="E30" s="279" t="s">
        <v>103</v>
      </c>
      <c r="F30" s="188"/>
      <c r="G30" s="277"/>
      <c r="H30" s="280" t="s">
        <v>114</v>
      </c>
      <c r="I30" s="281"/>
      <c r="J30" s="186"/>
      <c r="K30" s="186"/>
      <c r="L30" s="186"/>
      <c r="M30" s="186"/>
      <c r="N30" s="186"/>
      <c r="O30" s="186"/>
      <c r="P30" s="184" t="e">
        <v>#VALUE!</v>
      </c>
      <c r="R30" s="48"/>
      <c r="S30" s="48"/>
      <c r="T30" s="80"/>
      <c r="U30" s="80"/>
      <c r="V30" s="80"/>
      <c r="W30" s="80"/>
    </row>
    <row r="31" spans="1:31" s="9" customFormat="1" ht="17.649999999999999" hidden="1" customHeight="1">
      <c r="A31" s="137">
        <v>43008</v>
      </c>
      <c r="B31" s="164" t="s">
        <v>34</v>
      </c>
      <c r="C31" s="69"/>
      <c r="D31" s="164"/>
      <c r="E31" s="69"/>
      <c r="F31" s="164"/>
      <c r="G31" s="164"/>
      <c r="H31" s="70"/>
      <c r="I31" s="166"/>
      <c r="J31" s="168"/>
      <c r="K31" s="160"/>
      <c r="L31" s="160"/>
      <c r="M31" s="160"/>
      <c r="N31" s="160"/>
      <c r="O31" s="160"/>
      <c r="P31" s="162"/>
    </row>
    <row r="32" spans="1:31" s="9" customFormat="1" ht="17.649999999999999" hidden="1" customHeight="1">
      <c r="A32" s="60" t="s">
        <v>30</v>
      </c>
      <c r="B32" s="165"/>
      <c r="C32" s="58"/>
      <c r="D32" s="165"/>
      <c r="E32" s="58"/>
      <c r="F32" s="165"/>
      <c r="G32" s="165"/>
      <c r="H32" s="61"/>
      <c r="I32" s="167"/>
      <c r="J32" s="169"/>
      <c r="K32" s="161"/>
      <c r="L32" s="161"/>
      <c r="M32" s="161"/>
      <c r="N32" s="161"/>
      <c r="O32" s="161"/>
      <c r="P32" s="163"/>
    </row>
    <row r="33" spans="1:19" s="13" customFormat="1" ht="14.25" customHeight="1">
      <c r="A33" s="175" t="s">
        <v>16</v>
      </c>
      <c r="B33" s="176"/>
      <c r="C33" s="177" t="s">
        <v>17</v>
      </c>
      <c r="D33" s="177"/>
      <c r="E33" s="73" t="s">
        <v>18</v>
      </c>
      <c r="F33" s="177" t="s">
        <v>19</v>
      </c>
      <c r="G33" s="177"/>
      <c r="H33" s="73" t="s">
        <v>20</v>
      </c>
      <c r="I33" s="177" t="s">
        <v>21</v>
      </c>
      <c r="J33" s="177"/>
      <c r="K33" s="177"/>
      <c r="L33" s="177" t="s">
        <v>22</v>
      </c>
      <c r="M33" s="177"/>
      <c r="N33" s="177" t="s">
        <v>23</v>
      </c>
      <c r="O33" s="177"/>
      <c r="P33" s="178"/>
      <c r="Q33" s="11"/>
      <c r="R33" s="12"/>
      <c r="S33" s="12"/>
    </row>
    <row r="34" spans="1:19" s="14" customFormat="1" ht="14.65" customHeight="1">
      <c r="A34" s="155" t="s">
        <v>24</v>
      </c>
      <c r="B34" s="156"/>
      <c r="C34" s="157">
        <v>670</v>
      </c>
      <c r="D34" s="157" t="s">
        <v>25</v>
      </c>
      <c r="E34" s="72">
        <v>4.5</v>
      </c>
      <c r="F34" s="158">
        <v>2</v>
      </c>
      <c r="G34" s="158"/>
      <c r="H34" s="72">
        <v>1.5</v>
      </c>
      <c r="I34" s="157" t="s">
        <v>6</v>
      </c>
      <c r="J34" s="157"/>
      <c r="K34" s="157" t="s">
        <v>25</v>
      </c>
      <c r="L34" s="157" t="s">
        <v>6</v>
      </c>
      <c r="M34" s="157"/>
      <c r="N34" s="157">
        <v>2</v>
      </c>
      <c r="O34" s="157"/>
      <c r="P34" s="159"/>
      <c r="Q34" s="15"/>
    </row>
    <row r="35" spans="1:19" s="14" customFormat="1" ht="14.65" customHeight="1">
      <c r="A35" s="155" t="s">
        <v>26</v>
      </c>
      <c r="B35" s="156"/>
      <c r="C35" s="157">
        <v>770</v>
      </c>
      <c r="D35" s="157" t="s">
        <v>25</v>
      </c>
      <c r="E35" s="72">
        <v>5</v>
      </c>
      <c r="F35" s="158">
        <v>2</v>
      </c>
      <c r="G35" s="158"/>
      <c r="H35" s="72">
        <v>2</v>
      </c>
      <c r="I35" s="157" t="s">
        <v>6</v>
      </c>
      <c r="J35" s="157"/>
      <c r="K35" s="157" t="s">
        <v>25</v>
      </c>
      <c r="L35" s="157" t="s">
        <v>6</v>
      </c>
      <c r="M35" s="157"/>
      <c r="N35" s="157">
        <v>2.5</v>
      </c>
      <c r="O35" s="157"/>
      <c r="P35" s="159"/>
    </row>
    <row r="36" spans="1:19" s="14" customFormat="1" ht="14.65" customHeight="1" thickBot="1">
      <c r="A36" s="170" t="s">
        <v>29</v>
      </c>
      <c r="B36" s="171"/>
      <c r="C36" s="172">
        <v>860</v>
      </c>
      <c r="D36" s="172" t="s">
        <v>25</v>
      </c>
      <c r="E36" s="74">
        <v>5.5</v>
      </c>
      <c r="F36" s="173">
        <v>2.5</v>
      </c>
      <c r="G36" s="173"/>
      <c r="H36" s="74">
        <v>2</v>
      </c>
      <c r="I36" s="172" t="s">
        <v>6</v>
      </c>
      <c r="J36" s="172"/>
      <c r="K36" s="172" t="s">
        <v>25</v>
      </c>
      <c r="L36" s="172" t="s">
        <v>6</v>
      </c>
      <c r="M36" s="172"/>
      <c r="N36" s="172">
        <v>2.5</v>
      </c>
      <c r="O36" s="172"/>
      <c r="P36" s="174"/>
    </row>
    <row r="37" spans="1:19" s="14" customFormat="1" ht="14.65" customHeight="1">
      <c r="A37" s="152" t="s">
        <v>253</v>
      </c>
      <c r="B37" s="35"/>
      <c r="C37" s="36"/>
      <c r="D37" s="37"/>
      <c r="E37" s="37"/>
      <c r="F37" s="37"/>
      <c r="G37" s="36"/>
      <c r="H37" s="36"/>
      <c r="I37" s="37"/>
      <c r="J37" s="35"/>
      <c r="K37" s="35"/>
      <c r="L37" s="35"/>
      <c r="M37" s="35"/>
      <c r="N37" s="35"/>
      <c r="O37" s="38"/>
      <c r="P37" s="37"/>
      <c r="Q37" s="15"/>
    </row>
    <row r="38" spans="1:19" s="14" customFormat="1" ht="14.65" customHeight="1">
      <c r="A38" s="32" t="s">
        <v>27</v>
      </c>
      <c r="B38" s="39"/>
      <c r="C38" s="40"/>
      <c r="D38" s="39"/>
      <c r="E38" s="39"/>
      <c r="F38" s="39"/>
      <c r="G38" s="40"/>
      <c r="H38" s="40"/>
      <c r="I38" s="39"/>
      <c r="J38" s="39"/>
      <c r="K38" s="39"/>
      <c r="L38" s="39"/>
      <c r="M38" s="39"/>
      <c r="N38" s="39"/>
      <c r="O38" s="41"/>
      <c r="P38" s="39"/>
      <c r="Q38" s="15"/>
    </row>
    <row r="39" spans="1:19" ht="14.65" customHeight="1">
      <c r="A39" s="56"/>
      <c r="B39" s="39"/>
      <c r="C39" s="56" t="s">
        <v>36</v>
      </c>
      <c r="D39" s="39"/>
      <c r="E39" s="55" t="s">
        <v>35</v>
      </c>
      <c r="F39" s="39"/>
      <c r="G39" s="39"/>
      <c r="H39" s="39"/>
      <c r="I39" s="42" t="s">
        <v>28</v>
      </c>
      <c r="J39" s="39"/>
      <c r="K39" s="39"/>
      <c r="L39" s="39"/>
      <c r="M39" s="39"/>
      <c r="N39" s="39"/>
      <c r="O39" s="39"/>
      <c r="P39" s="39"/>
    </row>
    <row r="40" spans="1:19" ht="21" customHeight="1">
      <c r="A40" s="33"/>
      <c r="B40" s="39"/>
      <c r="C40" s="40"/>
      <c r="D40" s="39"/>
      <c r="E40" s="39"/>
      <c r="F40" s="39"/>
      <c r="G40" s="40"/>
      <c r="H40" s="40"/>
      <c r="I40" s="37"/>
      <c r="J40" s="39"/>
      <c r="K40" s="39"/>
      <c r="L40" s="39"/>
      <c r="M40" s="39"/>
      <c r="N40" s="39"/>
      <c r="O40" s="41"/>
      <c r="P40" s="39"/>
    </row>
    <row r="41" spans="1:19" ht="21" customHeight="1">
      <c r="A41" s="32"/>
      <c r="B41" s="39"/>
      <c r="C41" s="40"/>
      <c r="D41" s="43"/>
      <c r="E41" s="39"/>
      <c r="F41" s="39"/>
      <c r="G41" s="40"/>
      <c r="H41" s="40"/>
      <c r="I41" s="39"/>
      <c r="J41" s="39"/>
      <c r="K41" s="39"/>
      <c r="L41" s="39"/>
      <c r="M41" s="39"/>
      <c r="N41" s="39"/>
      <c r="O41" s="41"/>
      <c r="P41" s="39"/>
    </row>
    <row r="42" spans="1:19" ht="21" customHeight="1">
      <c r="A42" s="34"/>
      <c r="B42" s="27"/>
      <c r="C42" s="28"/>
      <c r="D42" s="26"/>
      <c r="E42" s="26"/>
      <c r="F42" s="26"/>
      <c r="G42" s="28"/>
      <c r="H42" s="28"/>
      <c r="I42" s="39"/>
      <c r="J42" s="29"/>
      <c r="K42" s="29"/>
      <c r="L42" s="29"/>
      <c r="M42" s="29"/>
      <c r="N42" s="29"/>
      <c r="O42" s="30"/>
      <c r="P42" s="31"/>
    </row>
    <row r="43" spans="1:19" ht="21" customHeight="1">
      <c r="F43" s="57"/>
    </row>
    <row r="45" spans="1:19" ht="21" customHeight="1">
      <c r="A45" s="1"/>
      <c r="B45" s="1"/>
      <c r="P45" s="1"/>
    </row>
    <row r="46" spans="1:19" ht="21" customHeight="1">
      <c r="A46" s="1"/>
      <c r="B46" s="1"/>
      <c r="P46" s="1"/>
    </row>
    <row r="47" spans="1:19" ht="21" customHeight="1">
      <c r="A47" s="1"/>
      <c r="B47" s="1"/>
      <c r="P47" s="1"/>
    </row>
  </sheetData>
  <sheetProtection selectLockedCells="1" selectUnlockedCells="1"/>
  <mergeCells count="210">
    <mergeCell ref="S22:S23"/>
    <mergeCell ref="S28:S29"/>
    <mergeCell ref="S25:S26"/>
    <mergeCell ref="U24:U25"/>
    <mergeCell ref="T18:T19"/>
    <mergeCell ref="T20:T21"/>
    <mergeCell ref="T26:T27"/>
    <mergeCell ref="A1:P1"/>
    <mergeCell ref="B2:P2"/>
    <mergeCell ref="B3:P3"/>
    <mergeCell ref="C4:D4"/>
    <mergeCell ref="E4:F4"/>
    <mergeCell ref="J5:J6"/>
    <mergeCell ref="K5:K6"/>
    <mergeCell ref="L5:L6"/>
    <mergeCell ref="M5:M6"/>
    <mergeCell ref="P7:P8"/>
    <mergeCell ref="P11:P12"/>
    <mergeCell ref="L9:L10"/>
    <mergeCell ref="M9:M10"/>
    <mergeCell ref="N9:N10"/>
    <mergeCell ref="O9:O10"/>
    <mergeCell ref="P9:P10"/>
    <mergeCell ref="B7:B8"/>
    <mergeCell ref="B9:B10"/>
    <mergeCell ref="B5:B6"/>
    <mergeCell ref="G5:G6"/>
    <mergeCell ref="I5:I6"/>
    <mergeCell ref="N5:N6"/>
    <mergeCell ref="O5:O6"/>
    <mergeCell ref="P5:P6"/>
    <mergeCell ref="G9:G10"/>
    <mergeCell ref="I9:I10"/>
    <mergeCell ref="J9:J10"/>
    <mergeCell ref="K9:K10"/>
    <mergeCell ref="N7:N8"/>
    <mergeCell ref="G7:G8"/>
    <mergeCell ref="J7:J8"/>
    <mergeCell ref="O7:O8"/>
    <mergeCell ref="K7:K8"/>
    <mergeCell ref="L7:L8"/>
    <mergeCell ref="M7:M8"/>
    <mergeCell ref="F9:F10"/>
    <mergeCell ref="D9:D10"/>
    <mergeCell ref="D5:D6"/>
    <mergeCell ref="D7:D8"/>
    <mergeCell ref="F7:F8"/>
    <mergeCell ref="F5:F6"/>
    <mergeCell ref="B11:B12"/>
    <mergeCell ref="G11:G12"/>
    <mergeCell ref="J11:J12"/>
    <mergeCell ref="K11:K12"/>
    <mergeCell ref="M11:M12"/>
    <mergeCell ref="L11:L12"/>
    <mergeCell ref="N11:N12"/>
    <mergeCell ref="O11:O12"/>
    <mergeCell ref="N13:N14"/>
    <mergeCell ref="O13:O14"/>
    <mergeCell ref="I11:I12"/>
    <mergeCell ref="F11:F12"/>
    <mergeCell ref="D11:D12"/>
    <mergeCell ref="D13:D14"/>
    <mergeCell ref="F13:F14"/>
    <mergeCell ref="P13:P14"/>
    <mergeCell ref="B15:B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B13:B14"/>
    <mergeCell ref="G13:G14"/>
    <mergeCell ref="J13:J14"/>
    <mergeCell ref="K13:K14"/>
    <mergeCell ref="L13:L14"/>
    <mergeCell ref="M13:M14"/>
    <mergeCell ref="D15:D16"/>
    <mergeCell ref="F15:F16"/>
    <mergeCell ref="B17:B18"/>
    <mergeCell ref="G17:G18"/>
    <mergeCell ref="P17:P18"/>
    <mergeCell ref="B19:B20"/>
    <mergeCell ref="G19:G20"/>
    <mergeCell ref="I19:I20"/>
    <mergeCell ref="J19:J20"/>
    <mergeCell ref="K19:K20"/>
    <mergeCell ref="L19:L20"/>
    <mergeCell ref="M19:M20"/>
    <mergeCell ref="J17:J18"/>
    <mergeCell ref="K17:K18"/>
    <mergeCell ref="L17:L18"/>
    <mergeCell ref="M17:M18"/>
    <mergeCell ref="N17:N18"/>
    <mergeCell ref="O17:O18"/>
    <mergeCell ref="N19:N20"/>
    <mergeCell ref="O19:O20"/>
    <mergeCell ref="P19:P20"/>
    <mergeCell ref="I17:I18"/>
    <mergeCell ref="F19:F20"/>
    <mergeCell ref="D17:D18"/>
    <mergeCell ref="D19:D20"/>
    <mergeCell ref="F17:F18"/>
    <mergeCell ref="N21:N22"/>
    <mergeCell ref="O21:O22"/>
    <mergeCell ref="P21:P22"/>
    <mergeCell ref="B23:B24"/>
    <mergeCell ref="G23:G24"/>
    <mergeCell ref="I23:I24"/>
    <mergeCell ref="P23:P24"/>
    <mergeCell ref="J23:J24"/>
    <mergeCell ref="K23:K24"/>
    <mergeCell ref="L23:L24"/>
    <mergeCell ref="M23:M24"/>
    <mergeCell ref="N23:N24"/>
    <mergeCell ref="O23:O24"/>
    <mergeCell ref="B21:B22"/>
    <mergeCell ref="G21:G22"/>
    <mergeCell ref="I21:I22"/>
    <mergeCell ref="J21:J22"/>
    <mergeCell ref="K21:K22"/>
    <mergeCell ref="L21:L22"/>
    <mergeCell ref="M21:M22"/>
    <mergeCell ref="D21:D22"/>
    <mergeCell ref="F21:F22"/>
    <mergeCell ref="D23:D24"/>
    <mergeCell ref="F23:F24"/>
    <mergeCell ref="N25:N26"/>
    <mergeCell ref="O25:O26"/>
    <mergeCell ref="P25:P26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N27:N28"/>
    <mergeCell ref="O27:O28"/>
    <mergeCell ref="P27:P28"/>
    <mergeCell ref="B25:B26"/>
    <mergeCell ref="G25:G26"/>
    <mergeCell ref="I25:I26"/>
    <mergeCell ref="J25:J26"/>
    <mergeCell ref="K25:K26"/>
    <mergeCell ref="L25:L26"/>
    <mergeCell ref="M25:M26"/>
    <mergeCell ref="D25:D26"/>
    <mergeCell ref="F25:F26"/>
    <mergeCell ref="B29:B30"/>
    <mergeCell ref="D29:D30"/>
    <mergeCell ref="G29:G30"/>
    <mergeCell ref="I29:I30"/>
    <mergeCell ref="P29:P30"/>
    <mergeCell ref="J29:J30"/>
    <mergeCell ref="K29:K30"/>
    <mergeCell ref="L29:L30"/>
    <mergeCell ref="M29:M30"/>
    <mergeCell ref="N29:N30"/>
    <mergeCell ref="O29:O30"/>
    <mergeCell ref="F29:F30"/>
    <mergeCell ref="L31:L32"/>
    <mergeCell ref="M31:M32"/>
    <mergeCell ref="A36:B36"/>
    <mergeCell ref="C36:D36"/>
    <mergeCell ref="F36:G36"/>
    <mergeCell ref="I36:K36"/>
    <mergeCell ref="L36:M36"/>
    <mergeCell ref="N36:P36"/>
    <mergeCell ref="A33:B33"/>
    <mergeCell ref="C33:D33"/>
    <mergeCell ref="F33:G33"/>
    <mergeCell ref="I33:K33"/>
    <mergeCell ref="L33:M33"/>
    <mergeCell ref="N33:P33"/>
    <mergeCell ref="A34:B34"/>
    <mergeCell ref="C34:D34"/>
    <mergeCell ref="F34:G34"/>
    <mergeCell ref="I34:K34"/>
    <mergeCell ref="L34:M34"/>
    <mergeCell ref="N34:P34"/>
    <mergeCell ref="S19:S20"/>
    <mergeCell ref="S16:S17"/>
    <mergeCell ref="S8:S9"/>
    <mergeCell ref="S11:S12"/>
    <mergeCell ref="U11:U12"/>
    <mergeCell ref="S14:S15"/>
    <mergeCell ref="S5:S6"/>
    <mergeCell ref="U5:U6"/>
    <mergeCell ref="A35:B35"/>
    <mergeCell ref="C35:D35"/>
    <mergeCell ref="F35:G35"/>
    <mergeCell ref="I35:K35"/>
    <mergeCell ref="L35:M35"/>
    <mergeCell ref="N35:P35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31:K32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F47"/>
  <sheetViews>
    <sheetView view="pageBreakPreview" zoomScale="95" zoomScaleNormal="100" zoomScaleSheetLayoutView="95" workbookViewId="0">
      <selection activeCell="B11" sqref="B11:B12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15" t="s">
        <v>83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1"/>
      <c r="R1" s="1"/>
      <c r="S1" s="1"/>
      <c r="T1" s="1"/>
      <c r="U1" s="1"/>
      <c r="V1" s="1"/>
      <c r="W1" s="1"/>
    </row>
    <row r="2" spans="1:32" s="53" customFormat="1" ht="23.25" customHeight="1">
      <c r="A2" s="51" t="s">
        <v>31</v>
      </c>
      <c r="B2" s="216" t="s">
        <v>32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7"/>
      <c r="Q2" s="52"/>
      <c r="R2" s="52"/>
      <c r="S2" s="52"/>
      <c r="T2" s="52"/>
      <c r="U2" s="52"/>
      <c r="V2" s="52"/>
    </row>
    <row r="3" spans="1:32" s="53" customFormat="1" ht="23.25" customHeight="1" thickBot="1">
      <c r="A3" s="54" t="s">
        <v>33</v>
      </c>
      <c r="B3" s="218" t="s">
        <v>37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9"/>
      <c r="Q3" s="52"/>
      <c r="R3" s="52"/>
      <c r="S3" s="52"/>
      <c r="T3" s="52"/>
      <c r="U3" s="52"/>
      <c r="V3" s="52"/>
    </row>
    <row r="4" spans="1:32" s="68" customFormat="1" ht="27.6" customHeight="1" thickBot="1">
      <c r="A4" s="20" t="s">
        <v>0</v>
      </c>
      <c r="B4" s="21" t="s">
        <v>1</v>
      </c>
      <c r="C4" s="220" t="s">
        <v>2</v>
      </c>
      <c r="D4" s="221"/>
      <c r="E4" s="220" t="s">
        <v>3</v>
      </c>
      <c r="F4" s="222"/>
      <c r="G4" s="22" t="s">
        <v>4</v>
      </c>
      <c r="H4" s="23" t="s">
        <v>5</v>
      </c>
      <c r="I4" s="50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5" t="s">
        <v>14</v>
      </c>
      <c r="Q4" s="57"/>
      <c r="R4" s="117"/>
      <c r="S4" s="67"/>
      <c r="T4" s="120"/>
      <c r="U4" s="67"/>
      <c r="V4" s="120"/>
      <c r="W4" s="121"/>
      <c r="X4" s="67"/>
      <c r="Y4" s="122"/>
      <c r="Z4" s="118"/>
      <c r="AA4" s="118"/>
      <c r="AB4" s="118"/>
      <c r="AC4" s="118"/>
      <c r="AD4" s="118"/>
      <c r="AE4" s="118"/>
      <c r="AF4" s="119"/>
    </row>
    <row r="5" spans="1:32" ht="18" customHeight="1">
      <c r="A5" s="286">
        <v>44200</v>
      </c>
      <c r="B5" s="193" t="s">
        <v>85</v>
      </c>
      <c r="C5" s="127" t="s">
        <v>164</v>
      </c>
      <c r="D5" s="196" t="s">
        <v>40</v>
      </c>
      <c r="E5" s="128" t="s">
        <v>128</v>
      </c>
      <c r="F5" s="196" t="s">
        <v>40</v>
      </c>
      <c r="G5" s="193" t="s">
        <v>264</v>
      </c>
      <c r="H5" s="127" t="s">
        <v>76</v>
      </c>
      <c r="I5" s="207" t="s">
        <v>75</v>
      </c>
      <c r="J5" s="189">
        <v>5</v>
      </c>
      <c r="K5" s="189">
        <v>2.2000000000000002</v>
      </c>
      <c r="L5" s="189">
        <v>1.6</v>
      </c>
      <c r="M5" s="189">
        <v>1</v>
      </c>
      <c r="N5" s="189"/>
      <c r="O5" s="189">
        <v>2</v>
      </c>
      <c r="P5" s="190">
        <f t="shared" ref="P5:P9" si="0">(J5*70+K5*75+L5*25+M5*60+N5*120+O5*45)</f>
        <v>705</v>
      </c>
      <c r="R5" s="44"/>
    </row>
    <row r="6" spans="1:32" ht="18" customHeight="1">
      <c r="A6" s="284" t="s">
        <v>15</v>
      </c>
      <c r="B6" s="191"/>
      <c r="C6" s="129" t="s">
        <v>165</v>
      </c>
      <c r="D6" s="197"/>
      <c r="E6" s="149" t="s">
        <v>137</v>
      </c>
      <c r="F6" s="197"/>
      <c r="G6" s="191"/>
      <c r="H6" s="129" t="s">
        <v>91</v>
      </c>
      <c r="I6" s="208"/>
      <c r="J6" s="185"/>
      <c r="K6" s="185"/>
      <c r="L6" s="185"/>
      <c r="M6" s="185"/>
      <c r="N6" s="185"/>
      <c r="O6" s="185"/>
      <c r="P6" s="183" t="e">
        <v>#VALUE!</v>
      </c>
      <c r="R6" s="46"/>
    </row>
    <row r="7" spans="1:32" ht="17.649999999999999" customHeight="1">
      <c r="A7" s="283">
        <f>A5+1</f>
        <v>44201</v>
      </c>
      <c r="B7" s="191" t="s">
        <v>73</v>
      </c>
      <c r="C7" s="130" t="s">
        <v>168</v>
      </c>
      <c r="D7" s="205" t="s">
        <v>42</v>
      </c>
      <c r="E7" s="129" t="s">
        <v>125</v>
      </c>
      <c r="F7" s="205" t="s">
        <v>39</v>
      </c>
      <c r="G7" s="191" t="s">
        <v>254</v>
      </c>
      <c r="H7" s="131" t="s">
        <v>132</v>
      </c>
      <c r="I7" s="139"/>
      <c r="J7" s="185">
        <v>5.2</v>
      </c>
      <c r="K7" s="185">
        <v>2.4</v>
      </c>
      <c r="L7" s="185">
        <v>1.5</v>
      </c>
      <c r="M7" s="185"/>
      <c r="N7" s="185"/>
      <c r="O7" s="185">
        <v>2.1</v>
      </c>
      <c r="P7" s="183">
        <f t="shared" si="0"/>
        <v>676</v>
      </c>
      <c r="R7" s="44"/>
      <c r="S7" s="153"/>
      <c r="T7" s="44"/>
      <c r="U7" s="153"/>
    </row>
    <row r="8" spans="1:32" s="3" customFormat="1" ht="17.649999999999999" customHeight="1">
      <c r="A8" s="284" t="s">
        <v>72</v>
      </c>
      <c r="B8" s="191"/>
      <c r="C8" s="130" t="s">
        <v>169</v>
      </c>
      <c r="D8" s="206"/>
      <c r="E8" s="129" t="s">
        <v>167</v>
      </c>
      <c r="F8" s="206"/>
      <c r="G8" s="200"/>
      <c r="H8" s="131" t="s">
        <v>166</v>
      </c>
      <c r="I8" s="139"/>
      <c r="J8" s="185"/>
      <c r="K8" s="185"/>
      <c r="L8" s="185"/>
      <c r="M8" s="185"/>
      <c r="N8" s="185"/>
      <c r="O8" s="185"/>
      <c r="P8" s="183" t="e">
        <v>#VALUE!</v>
      </c>
      <c r="R8" s="108"/>
      <c r="S8" s="153"/>
      <c r="T8" s="44"/>
      <c r="U8" s="153"/>
    </row>
    <row r="9" spans="1:32" ht="17.649999999999999" customHeight="1">
      <c r="A9" s="270">
        <f>A7+1</f>
        <v>44202</v>
      </c>
      <c r="B9" s="179" t="s">
        <v>87</v>
      </c>
      <c r="C9" s="143" t="s">
        <v>92</v>
      </c>
      <c r="D9" s="213" t="s">
        <v>39</v>
      </c>
      <c r="E9" s="133" t="s">
        <v>171</v>
      </c>
      <c r="F9" s="187" t="s">
        <v>42</v>
      </c>
      <c r="G9" s="179" t="s">
        <v>260</v>
      </c>
      <c r="H9" s="144" t="s">
        <v>99</v>
      </c>
      <c r="I9" s="212"/>
      <c r="J9" s="185">
        <v>5.5</v>
      </c>
      <c r="K9" s="185">
        <v>2</v>
      </c>
      <c r="L9" s="185">
        <v>1.7</v>
      </c>
      <c r="M9" s="185"/>
      <c r="N9" s="185"/>
      <c r="O9" s="185">
        <v>2.2000000000000002</v>
      </c>
      <c r="P9" s="183">
        <f t="shared" si="0"/>
        <v>676.5</v>
      </c>
      <c r="R9" s="47"/>
      <c r="S9" s="17"/>
    </row>
    <row r="10" spans="1:32" s="3" customFormat="1" ht="17.649999999999999" customHeight="1">
      <c r="A10" s="273" t="s">
        <v>38</v>
      </c>
      <c r="B10" s="179"/>
      <c r="C10" s="143" t="s">
        <v>170</v>
      </c>
      <c r="D10" s="214"/>
      <c r="E10" s="133" t="s">
        <v>172</v>
      </c>
      <c r="F10" s="204"/>
      <c r="G10" s="179"/>
      <c r="H10" s="144" t="s">
        <v>140</v>
      </c>
      <c r="I10" s="212"/>
      <c r="J10" s="185"/>
      <c r="K10" s="185"/>
      <c r="L10" s="185"/>
      <c r="M10" s="185"/>
      <c r="N10" s="185"/>
      <c r="O10" s="185"/>
      <c r="P10" s="183" t="e">
        <v>#VALUE!</v>
      </c>
      <c r="R10" s="44"/>
      <c r="S10" s="116"/>
    </row>
    <row r="11" spans="1:32" ht="17.649999999999999" customHeight="1">
      <c r="A11" s="283">
        <f>A9+1</f>
        <v>44203</v>
      </c>
      <c r="B11" s="191" t="s">
        <v>74</v>
      </c>
      <c r="C11" s="129" t="s">
        <v>80</v>
      </c>
      <c r="D11" s="200" t="s">
        <v>41</v>
      </c>
      <c r="E11" s="131" t="s">
        <v>105</v>
      </c>
      <c r="F11" s="200" t="s">
        <v>39</v>
      </c>
      <c r="G11" s="191" t="s">
        <v>255</v>
      </c>
      <c r="H11" s="129" t="s">
        <v>134</v>
      </c>
      <c r="I11" s="210" t="s">
        <v>75</v>
      </c>
      <c r="J11" s="185">
        <v>5.3</v>
      </c>
      <c r="K11" s="185">
        <v>2.1</v>
      </c>
      <c r="L11" s="185">
        <v>2</v>
      </c>
      <c r="M11" s="185">
        <v>1</v>
      </c>
      <c r="N11" s="185"/>
      <c r="O11" s="185">
        <v>2</v>
      </c>
      <c r="P11" s="183">
        <f t="shared" ref="P11" si="1">(J11*70+K11*75+L11*25+M11*60+N11*120+O11*45)</f>
        <v>728.5</v>
      </c>
    </row>
    <row r="12" spans="1:32" s="3" customFormat="1" ht="17.649999999999999" customHeight="1">
      <c r="A12" s="284" t="s">
        <v>70</v>
      </c>
      <c r="B12" s="191"/>
      <c r="C12" s="129" t="s">
        <v>173</v>
      </c>
      <c r="D12" s="197"/>
      <c r="E12" s="131" t="s">
        <v>106</v>
      </c>
      <c r="F12" s="197"/>
      <c r="G12" s="191"/>
      <c r="H12" s="129" t="s">
        <v>248</v>
      </c>
      <c r="I12" s="211"/>
      <c r="J12" s="185"/>
      <c r="K12" s="185"/>
      <c r="L12" s="185"/>
      <c r="M12" s="185"/>
      <c r="N12" s="185"/>
      <c r="O12" s="185"/>
      <c r="P12" s="183" t="e">
        <v>#VALUE!</v>
      </c>
      <c r="R12" s="44"/>
      <c r="S12" s="154"/>
    </row>
    <row r="13" spans="1:32" ht="17.649999999999999" customHeight="1">
      <c r="A13" s="283">
        <f>A11+1</f>
        <v>44204</v>
      </c>
      <c r="B13" s="191" t="s">
        <v>86</v>
      </c>
      <c r="C13" s="129" t="s">
        <v>176</v>
      </c>
      <c r="D13" s="200" t="s">
        <v>41</v>
      </c>
      <c r="E13" s="129" t="s">
        <v>124</v>
      </c>
      <c r="F13" s="200" t="s">
        <v>39</v>
      </c>
      <c r="G13" s="191" t="s">
        <v>256</v>
      </c>
      <c r="H13" s="131" t="s">
        <v>131</v>
      </c>
      <c r="I13" s="139"/>
      <c r="J13" s="185">
        <v>5.3</v>
      </c>
      <c r="K13" s="185">
        <v>2.4</v>
      </c>
      <c r="L13" s="185">
        <v>1.8</v>
      </c>
      <c r="M13" s="185"/>
      <c r="N13" s="185"/>
      <c r="O13" s="185">
        <v>2.2999999999999998</v>
      </c>
      <c r="P13" s="183">
        <f t="shared" ref="P13:P25" si="2">(J13*70+K13*75+L13*25+M13*60+N13*120+O13*45)</f>
        <v>699.5</v>
      </c>
      <c r="R13" s="44"/>
      <c r="S13" s="154"/>
      <c r="T13" s="16"/>
    </row>
    <row r="14" spans="1:32" s="3" customFormat="1" ht="17.649999999999999" customHeight="1" thickBot="1">
      <c r="A14" s="288" t="s">
        <v>71</v>
      </c>
      <c r="B14" s="198"/>
      <c r="C14" s="138" t="s">
        <v>177</v>
      </c>
      <c r="D14" s="201"/>
      <c r="E14" s="138" t="s">
        <v>175</v>
      </c>
      <c r="F14" s="201"/>
      <c r="G14" s="198"/>
      <c r="H14" s="141" t="s">
        <v>174</v>
      </c>
      <c r="I14" s="135"/>
      <c r="J14" s="186"/>
      <c r="K14" s="186"/>
      <c r="L14" s="186"/>
      <c r="M14" s="186"/>
      <c r="N14" s="186"/>
      <c r="O14" s="186"/>
      <c r="P14" s="184" t="e">
        <v>#VALUE!</v>
      </c>
      <c r="T14" s="19"/>
    </row>
    <row r="15" spans="1:32" ht="17.649999999999999" customHeight="1">
      <c r="A15" s="286">
        <f>A13+3</f>
        <v>44207</v>
      </c>
      <c r="B15" s="193" t="s">
        <v>85</v>
      </c>
      <c r="C15" s="127" t="s">
        <v>178</v>
      </c>
      <c r="D15" s="196" t="s">
        <v>40</v>
      </c>
      <c r="E15" s="127" t="s">
        <v>126</v>
      </c>
      <c r="F15" s="209" t="s">
        <v>39</v>
      </c>
      <c r="G15" s="197" t="s">
        <v>263</v>
      </c>
      <c r="H15" s="127" t="s">
        <v>89</v>
      </c>
      <c r="I15" s="207" t="s">
        <v>75</v>
      </c>
      <c r="J15" s="189">
        <v>5.5</v>
      </c>
      <c r="K15" s="189">
        <v>1.8</v>
      </c>
      <c r="L15" s="189">
        <v>1.5</v>
      </c>
      <c r="M15" s="189">
        <v>1</v>
      </c>
      <c r="N15" s="189"/>
      <c r="O15" s="189">
        <v>2</v>
      </c>
      <c r="P15" s="190">
        <f t="shared" ref="P15:P17" si="3">(J15*70+K15*75+L15*25+M15*60+N15*120+O15*45)</f>
        <v>707.5</v>
      </c>
      <c r="R15" s="109"/>
    </row>
    <row r="16" spans="1:32" s="3" customFormat="1" ht="17.649999999999999" customHeight="1">
      <c r="A16" s="284" t="s">
        <v>15</v>
      </c>
      <c r="B16" s="191"/>
      <c r="C16" s="129" t="s">
        <v>179</v>
      </c>
      <c r="D16" s="197"/>
      <c r="E16" s="129" t="s">
        <v>147</v>
      </c>
      <c r="F16" s="206"/>
      <c r="G16" s="191"/>
      <c r="H16" s="129" t="s">
        <v>90</v>
      </c>
      <c r="I16" s="208"/>
      <c r="J16" s="185"/>
      <c r="K16" s="185"/>
      <c r="L16" s="185"/>
      <c r="M16" s="185"/>
      <c r="N16" s="185"/>
      <c r="O16" s="185"/>
      <c r="P16" s="183" t="e">
        <v>#VALUE!</v>
      </c>
      <c r="R16" s="109"/>
      <c r="S16" s="107"/>
    </row>
    <row r="17" spans="1:31" ht="17.649999999999999" customHeight="1">
      <c r="A17" s="283">
        <f>A15+1</f>
        <v>44208</v>
      </c>
      <c r="B17" s="191" t="s">
        <v>86</v>
      </c>
      <c r="C17" s="129" t="s">
        <v>198</v>
      </c>
      <c r="D17" s="205" t="s">
        <v>40</v>
      </c>
      <c r="E17" s="129" t="s">
        <v>123</v>
      </c>
      <c r="F17" s="200" t="s">
        <v>43</v>
      </c>
      <c r="G17" s="191" t="s">
        <v>257</v>
      </c>
      <c r="H17" s="132" t="s">
        <v>115</v>
      </c>
      <c r="I17" s="202" t="s">
        <v>79</v>
      </c>
      <c r="J17" s="185">
        <v>5</v>
      </c>
      <c r="K17" s="185">
        <v>2.2999999999999998</v>
      </c>
      <c r="L17" s="185">
        <v>2</v>
      </c>
      <c r="M17" s="185"/>
      <c r="N17" s="185">
        <v>0.8</v>
      </c>
      <c r="O17" s="185">
        <v>1.8</v>
      </c>
      <c r="P17" s="183">
        <f t="shared" si="3"/>
        <v>749.5</v>
      </c>
      <c r="S17" s="7"/>
    </row>
    <row r="18" spans="1:31" s="8" customFormat="1" ht="17.649999999999999" customHeight="1">
      <c r="A18" s="284" t="s">
        <v>72</v>
      </c>
      <c r="B18" s="191"/>
      <c r="C18" s="136" t="s">
        <v>180</v>
      </c>
      <c r="D18" s="206"/>
      <c r="E18" s="129" t="s">
        <v>148</v>
      </c>
      <c r="F18" s="197"/>
      <c r="G18" s="200"/>
      <c r="H18" s="129" t="s">
        <v>249</v>
      </c>
      <c r="I18" s="203"/>
      <c r="J18" s="185"/>
      <c r="K18" s="185"/>
      <c r="L18" s="185"/>
      <c r="M18" s="185"/>
      <c r="N18" s="185"/>
      <c r="O18" s="185"/>
      <c r="P18" s="183" t="e">
        <v>#VALUE!</v>
      </c>
    </row>
    <row r="19" spans="1:31" ht="17.649999999999999" customHeight="1">
      <c r="A19" s="270">
        <f>A17+1</f>
        <v>44209</v>
      </c>
      <c r="B19" s="179" t="s">
        <v>87</v>
      </c>
      <c r="C19" s="145" t="s">
        <v>181</v>
      </c>
      <c r="D19" s="187" t="s">
        <v>41</v>
      </c>
      <c r="E19" s="143" t="s">
        <v>100</v>
      </c>
      <c r="F19" s="187" t="s">
        <v>42</v>
      </c>
      <c r="G19" s="179" t="s">
        <v>261</v>
      </c>
      <c r="H19" s="143" t="s">
        <v>97</v>
      </c>
      <c r="I19" s="181"/>
      <c r="J19" s="185">
        <v>5.6</v>
      </c>
      <c r="K19" s="185">
        <v>1.8</v>
      </c>
      <c r="L19" s="185">
        <v>1.8</v>
      </c>
      <c r="M19" s="185"/>
      <c r="N19" s="185"/>
      <c r="O19" s="185">
        <v>2.2999999999999998</v>
      </c>
      <c r="P19" s="183">
        <f t="shared" si="2"/>
        <v>675.5</v>
      </c>
      <c r="S19" s="107"/>
    </row>
    <row r="20" spans="1:31" ht="17.649999999999999" customHeight="1">
      <c r="A20" s="273" t="s">
        <v>38</v>
      </c>
      <c r="B20" s="179"/>
      <c r="C20" s="145" t="s">
        <v>182</v>
      </c>
      <c r="D20" s="204"/>
      <c r="E20" s="143" t="s">
        <v>183</v>
      </c>
      <c r="F20" s="204"/>
      <c r="G20" s="179"/>
      <c r="H20" s="146" t="s">
        <v>104</v>
      </c>
      <c r="I20" s="181"/>
      <c r="J20" s="185"/>
      <c r="K20" s="185"/>
      <c r="L20" s="185"/>
      <c r="M20" s="185"/>
      <c r="N20" s="185"/>
      <c r="O20" s="185"/>
      <c r="P20" s="183"/>
      <c r="R20" s="107"/>
    </row>
    <row r="21" spans="1:31" s="2" customFormat="1" ht="17.649999999999999" customHeight="1">
      <c r="A21" s="283">
        <f>A19+1</f>
        <v>44210</v>
      </c>
      <c r="B21" s="191" t="s">
        <v>88</v>
      </c>
      <c r="C21" s="133" t="s">
        <v>250</v>
      </c>
      <c r="D21" s="200" t="s">
        <v>110</v>
      </c>
      <c r="E21" s="129" t="s">
        <v>163</v>
      </c>
      <c r="F21" s="200" t="s">
        <v>41</v>
      </c>
      <c r="G21" s="191" t="s">
        <v>258</v>
      </c>
      <c r="H21" s="129" t="s">
        <v>184</v>
      </c>
      <c r="I21" s="195" t="s">
        <v>75</v>
      </c>
      <c r="J21" s="185">
        <v>5.4</v>
      </c>
      <c r="K21" s="185">
        <v>2</v>
      </c>
      <c r="L21" s="185">
        <v>1.6</v>
      </c>
      <c r="M21" s="185">
        <v>1</v>
      </c>
      <c r="N21" s="185"/>
      <c r="O21" s="185">
        <v>1.8</v>
      </c>
      <c r="P21" s="183">
        <f t="shared" si="2"/>
        <v>709</v>
      </c>
      <c r="R21" s="110"/>
      <c r="S21" s="153"/>
      <c r="T21" s="106"/>
      <c r="U21" s="106"/>
      <c r="V21" s="62"/>
      <c r="W21" s="62"/>
      <c r="X21" s="62"/>
      <c r="Y21" s="62"/>
      <c r="Z21" s="62"/>
      <c r="AA21" s="62"/>
      <c r="AB21" s="62"/>
      <c r="AC21" s="62"/>
      <c r="AD21" s="62"/>
      <c r="AE21" s="62"/>
    </row>
    <row r="22" spans="1:31" s="2" customFormat="1" ht="17.649999999999999" customHeight="1">
      <c r="A22" s="284" t="s">
        <v>70</v>
      </c>
      <c r="B22" s="191"/>
      <c r="C22" s="133" t="s">
        <v>251</v>
      </c>
      <c r="D22" s="197"/>
      <c r="E22" s="129" t="s">
        <v>189</v>
      </c>
      <c r="F22" s="197"/>
      <c r="G22" s="191"/>
      <c r="H22" s="129" t="s">
        <v>185</v>
      </c>
      <c r="I22" s="195"/>
      <c r="J22" s="185"/>
      <c r="K22" s="185"/>
      <c r="L22" s="185"/>
      <c r="M22" s="185"/>
      <c r="N22" s="185"/>
      <c r="O22" s="185"/>
      <c r="P22" s="183"/>
      <c r="R22" s="111"/>
      <c r="S22" s="153"/>
      <c r="T22" s="106"/>
      <c r="U22" s="106"/>
      <c r="V22" s="63"/>
      <c r="W22" s="62"/>
      <c r="X22" s="62"/>
      <c r="Y22" s="62"/>
      <c r="Z22" s="62"/>
      <c r="AA22" s="62"/>
      <c r="AB22" s="62"/>
      <c r="AC22" s="62"/>
      <c r="AD22" s="62"/>
      <c r="AE22" s="62"/>
    </row>
    <row r="23" spans="1:31" s="2" customFormat="1" ht="17.649999999999999" customHeight="1">
      <c r="A23" s="283">
        <f>A21+1</f>
        <v>44211</v>
      </c>
      <c r="B23" s="191" t="s">
        <v>86</v>
      </c>
      <c r="C23" s="129" t="s">
        <v>190</v>
      </c>
      <c r="D23" s="200" t="s">
        <v>40</v>
      </c>
      <c r="E23" s="129" t="s">
        <v>188</v>
      </c>
      <c r="F23" s="200" t="s">
        <v>39</v>
      </c>
      <c r="G23" s="191" t="s">
        <v>259</v>
      </c>
      <c r="H23" s="129" t="s">
        <v>98</v>
      </c>
      <c r="I23" s="195"/>
      <c r="J23" s="185">
        <v>5.6</v>
      </c>
      <c r="K23" s="185">
        <v>2.2000000000000002</v>
      </c>
      <c r="L23" s="185">
        <v>1.8</v>
      </c>
      <c r="M23" s="185"/>
      <c r="N23" s="185"/>
      <c r="O23" s="185">
        <v>2.2000000000000002</v>
      </c>
      <c r="P23" s="183">
        <f t="shared" si="2"/>
        <v>701</v>
      </c>
      <c r="R23" s="106"/>
      <c r="S23" s="44"/>
      <c r="T23" s="106"/>
      <c r="U23" s="106"/>
      <c r="V23" s="62"/>
    </row>
    <row r="24" spans="1:31" s="9" customFormat="1" ht="17.649999999999999" customHeight="1" thickBot="1">
      <c r="A24" s="288" t="s">
        <v>71</v>
      </c>
      <c r="B24" s="198"/>
      <c r="C24" s="138" t="s">
        <v>191</v>
      </c>
      <c r="D24" s="201"/>
      <c r="E24" s="138" t="s">
        <v>187</v>
      </c>
      <c r="F24" s="201"/>
      <c r="G24" s="198"/>
      <c r="H24" s="129" t="s">
        <v>186</v>
      </c>
      <c r="I24" s="199"/>
      <c r="J24" s="186"/>
      <c r="K24" s="186"/>
      <c r="L24" s="186"/>
      <c r="M24" s="186"/>
      <c r="N24" s="186"/>
      <c r="O24" s="186"/>
      <c r="P24" s="184"/>
      <c r="R24" s="48"/>
      <c r="S24" s="44"/>
      <c r="T24" s="48"/>
      <c r="U24" s="48"/>
    </row>
    <row r="25" spans="1:31" s="2" customFormat="1" ht="17.649999999999999" customHeight="1">
      <c r="A25" s="286">
        <f>A23+3</f>
        <v>44214</v>
      </c>
      <c r="B25" s="193" t="s">
        <v>85</v>
      </c>
      <c r="C25" s="127" t="s">
        <v>162</v>
      </c>
      <c r="D25" s="196" t="s">
        <v>110</v>
      </c>
      <c r="E25" s="127" t="s">
        <v>122</v>
      </c>
      <c r="F25" s="196" t="s">
        <v>41</v>
      </c>
      <c r="G25" s="197" t="s">
        <v>263</v>
      </c>
      <c r="H25" s="127" t="s">
        <v>77</v>
      </c>
      <c r="I25" s="194" t="s">
        <v>75</v>
      </c>
      <c r="J25" s="223">
        <v>5.4</v>
      </c>
      <c r="K25" s="189">
        <v>2.2999999999999998</v>
      </c>
      <c r="L25" s="189">
        <v>1.5</v>
      </c>
      <c r="M25" s="189">
        <v>1</v>
      </c>
      <c r="N25" s="189"/>
      <c r="O25" s="189">
        <v>2</v>
      </c>
      <c r="P25" s="190">
        <f t="shared" si="2"/>
        <v>738</v>
      </c>
      <c r="R25" s="44"/>
      <c r="S25" s="154"/>
      <c r="T25" s="106"/>
      <c r="U25" s="106"/>
    </row>
    <row r="26" spans="1:31" s="9" customFormat="1" ht="17.649999999999999" customHeight="1">
      <c r="A26" s="284" t="s">
        <v>15</v>
      </c>
      <c r="B26" s="191"/>
      <c r="C26" s="129" t="s">
        <v>192</v>
      </c>
      <c r="D26" s="197"/>
      <c r="E26" s="129" t="s">
        <v>193</v>
      </c>
      <c r="F26" s="197"/>
      <c r="G26" s="200"/>
      <c r="H26" s="129" t="s">
        <v>78</v>
      </c>
      <c r="I26" s="195"/>
      <c r="J26" s="185"/>
      <c r="K26" s="185"/>
      <c r="L26" s="185"/>
      <c r="M26" s="185"/>
      <c r="N26" s="185"/>
      <c r="O26" s="185"/>
      <c r="P26" s="183" t="e">
        <v>#VALUE!</v>
      </c>
      <c r="R26" s="44"/>
      <c r="S26" s="154"/>
      <c r="T26" s="48"/>
      <c r="U26" s="48"/>
    </row>
    <row r="27" spans="1:31" s="2" customFormat="1" ht="17.649999999999999" customHeight="1">
      <c r="A27" s="283">
        <f>A25+1</f>
        <v>44215</v>
      </c>
      <c r="B27" s="191" t="s">
        <v>86</v>
      </c>
      <c r="C27" s="129" t="s">
        <v>195</v>
      </c>
      <c r="D27" s="191" t="s">
        <v>40</v>
      </c>
      <c r="E27" s="129" t="s">
        <v>121</v>
      </c>
      <c r="F27" s="191" t="s">
        <v>39</v>
      </c>
      <c r="G27" s="191" t="s">
        <v>256</v>
      </c>
      <c r="H27" s="129" t="s">
        <v>130</v>
      </c>
      <c r="I27" s="192"/>
      <c r="J27" s="185">
        <v>5.3</v>
      </c>
      <c r="K27" s="185">
        <v>2.4</v>
      </c>
      <c r="L27" s="185">
        <v>2</v>
      </c>
      <c r="M27" s="185"/>
      <c r="N27" s="185"/>
      <c r="O27" s="185">
        <v>2.2999999999999998</v>
      </c>
      <c r="P27" s="183">
        <f t="shared" ref="P27:P29" si="4">(J27*70+K27*75+L27*25+M27*60+N27*120+O27*45)</f>
        <v>704.5</v>
      </c>
      <c r="R27" s="106"/>
      <c r="S27" s="106"/>
      <c r="T27" s="106"/>
      <c r="U27" s="106"/>
    </row>
    <row r="28" spans="1:31" s="10" customFormat="1" ht="17.649999999999999" customHeight="1">
      <c r="A28" s="284" t="s">
        <v>72</v>
      </c>
      <c r="B28" s="191"/>
      <c r="C28" s="142" t="s">
        <v>196</v>
      </c>
      <c r="D28" s="191"/>
      <c r="E28" s="129" t="s">
        <v>194</v>
      </c>
      <c r="F28" s="191"/>
      <c r="G28" s="191"/>
      <c r="H28" s="129" t="s">
        <v>159</v>
      </c>
      <c r="I28" s="192"/>
      <c r="J28" s="185"/>
      <c r="K28" s="185"/>
      <c r="L28" s="185"/>
      <c r="M28" s="185"/>
      <c r="N28" s="185"/>
      <c r="O28" s="185"/>
      <c r="P28" s="183" t="e">
        <v>#VALUE!</v>
      </c>
      <c r="R28" s="49"/>
      <c r="S28" s="49"/>
      <c r="T28" s="49"/>
      <c r="U28" s="49"/>
    </row>
    <row r="29" spans="1:31" s="2" customFormat="1" ht="17.649999999999999" customHeight="1">
      <c r="A29" s="270">
        <f>A27+1</f>
        <v>44216</v>
      </c>
      <c r="B29" s="179" t="s">
        <v>87</v>
      </c>
      <c r="C29" s="143" t="s">
        <v>111</v>
      </c>
      <c r="D29" s="179" t="s">
        <v>41</v>
      </c>
      <c r="E29" s="133" t="s">
        <v>199</v>
      </c>
      <c r="F29" s="187" t="s">
        <v>41</v>
      </c>
      <c r="G29" s="214" t="s">
        <v>260</v>
      </c>
      <c r="H29" s="143" t="s">
        <v>113</v>
      </c>
      <c r="I29" s="181"/>
      <c r="J29" s="185">
        <v>5.5</v>
      </c>
      <c r="K29" s="185">
        <v>2</v>
      </c>
      <c r="L29" s="185">
        <v>2</v>
      </c>
      <c r="M29" s="185"/>
      <c r="N29" s="185"/>
      <c r="O29" s="185">
        <v>2.2000000000000002</v>
      </c>
      <c r="P29" s="183">
        <f t="shared" si="4"/>
        <v>684</v>
      </c>
      <c r="R29" s="106"/>
      <c r="S29" s="106"/>
      <c r="T29" s="106"/>
      <c r="U29" s="106"/>
    </row>
    <row r="30" spans="1:31" s="9" customFormat="1" ht="17.649999999999999" customHeight="1" thickBot="1">
      <c r="A30" s="276" t="s">
        <v>38</v>
      </c>
      <c r="B30" s="180"/>
      <c r="C30" s="147" t="s">
        <v>197</v>
      </c>
      <c r="D30" s="180"/>
      <c r="E30" s="134" t="s">
        <v>200</v>
      </c>
      <c r="F30" s="188"/>
      <c r="G30" s="180"/>
      <c r="H30" s="148" t="s">
        <v>114</v>
      </c>
      <c r="I30" s="182"/>
      <c r="J30" s="186"/>
      <c r="K30" s="186"/>
      <c r="L30" s="186"/>
      <c r="M30" s="186"/>
      <c r="N30" s="186"/>
      <c r="O30" s="186"/>
      <c r="P30" s="184" t="e">
        <v>#VALUE!</v>
      </c>
      <c r="R30" s="48"/>
      <c r="S30" s="48"/>
      <c r="T30" s="48"/>
      <c r="U30" s="48"/>
    </row>
    <row r="31" spans="1:31" s="9" customFormat="1" ht="17.649999999999999" hidden="1" customHeight="1">
      <c r="A31" s="59">
        <v>43008</v>
      </c>
      <c r="B31" s="227" t="s">
        <v>34</v>
      </c>
      <c r="C31" s="69"/>
      <c r="D31" s="164"/>
      <c r="E31" s="69"/>
      <c r="F31" s="164"/>
      <c r="G31" s="164"/>
      <c r="H31" s="70"/>
      <c r="I31" s="228"/>
      <c r="J31" s="224"/>
      <c r="K31" s="225"/>
      <c r="L31" s="225"/>
      <c r="M31" s="225"/>
      <c r="N31" s="225"/>
      <c r="O31" s="225"/>
      <c r="P31" s="226"/>
      <c r="R31" s="48"/>
      <c r="S31" s="48"/>
      <c r="T31" s="48"/>
      <c r="U31" s="48"/>
    </row>
    <row r="32" spans="1:31" s="9" customFormat="1" ht="17.649999999999999" hidden="1" customHeight="1" thickBot="1">
      <c r="A32" s="60" t="s">
        <v>30</v>
      </c>
      <c r="B32" s="165"/>
      <c r="C32" s="58"/>
      <c r="D32" s="165"/>
      <c r="E32" s="58"/>
      <c r="F32" s="165"/>
      <c r="G32" s="165"/>
      <c r="H32" s="61"/>
      <c r="I32" s="167"/>
      <c r="J32" s="169"/>
      <c r="K32" s="161"/>
      <c r="L32" s="161"/>
      <c r="M32" s="161"/>
      <c r="N32" s="161"/>
      <c r="O32" s="161"/>
      <c r="P32" s="163"/>
      <c r="R32" s="48"/>
      <c r="S32" s="48"/>
      <c r="T32" s="48"/>
      <c r="U32" s="48"/>
    </row>
    <row r="33" spans="1:21" s="13" customFormat="1" ht="14.25" customHeight="1">
      <c r="A33" s="175" t="s">
        <v>16</v>
      </c>
      <c r="B33" s="176"/>
      <c r="C33" s="177" t="s">
        <v>17</v>
      </c>
      <c r="D33" s="177"/>
      <c r="E33" s="66" t="s">
        <v>18</v>
      </c>
      <c r="F33" s="177" t="s">
        <v>19</v>
      </c>
      <c r="G33" s="177"/>
      <c r="H33" s="66" t="s">
        <v>20</v>
      </c>
      <c r="I33" s="177" t="s">
        <v>21</v>
      </c>
      <c r="J33" s="177"/>
      <c r="K33" s="177"/>
      <c r="L33" s="177" t="s">
        <v>22</v>
      </c>
      <c r="M33" s="177"/>
      <c r="N33" s="177" t="s">
        <v>23</v>
      </c>
      <c r="O33" s="177"/>
      <c r="P33" s="178"/>
      <c r="Q33" s="11"/>
      <c r="R33" s="112"/>
      <c r="S33" s="112"/>
      <c r="T33" s="113"/>
      <c r="U33" s="113"/>
    </row>
    <row r="34" spans="1:21" s="14" customFormat="1" ht="14.65" customHeight="1">
      <c r="A34" s="155" t="s">
        <v>24</v>
      </c>
      <c r="B34" s="156"/>
      <c r="C34" s="157">
        <v>670</v>
      </c>
      <c r="D34" s="157" t="s">
        <v>25</v>
      </c>
      <c r="E34" s="65">
        <v>4.5</v>
      </c>
      <c r="F34" s="158">
        <v>2</v>
      </c>
      <c r="G34" s="158"/>
      <c r="H34" s="65">
        <v>1.5</v>
      </c>
      <c r="I34" s="157" t="s">
        <v>6</v>
      </c>
      <c r="J34" s="157"/>
      <c r="K34" s="157" t="s">
        <v>25</v>
      </c>
      <c r="L34" s="157" t="s">
        <v>6</v>
      </c>
      <c r="M34" s="157"/>
      <c r="N34" s="157">
        <v>2</v>
      </c>
      <c r="O34" s="157"/>
      <c r="P34" s="159"/>
      <c r="Q34" s="15"/>
      <c r="R34" s="114"/>
      <c r="S34" s="114"/>
      <c r="T34" s="114"/>
      <c r="U34" s="114"/>
    </row>
    <row r="35" spans="1:21" s="14" customFormat="1" ht="14.65" customHeight="1">
      <c r="A35" s="155" t="s">
        <v>26</v>
      </c>
      <c r="B35" s="156"/>
      <c r="C35" s="157">
        <v>770</v>
      </c>
      <c r="D35" s="157" t="s">
        <v>25</v>
      </c>
      <c r="E35" s="65">
        <v>5</v>
      </c>
      <c r="F35" s="158">
        <v>2</v>
      </c>
      <c r="G35" s="158"/>
      <c r="H35" s="65">
        <v>2</v>
      </c>
      <c r="I35" s="157" t="s">
        <v>6</v>
      </c>
      <c r="J35" s="157"/>
      <c r="K35" s="157" t="s">
        <v>25</v>
      </c>
      <c r="L35" s="157" t="s">
        <v>6</v>
      </c>
      <c r="M35" s="157"/>
      <c r="N35" s="157">
        <v>2.5</v>
      </c>
      <c r="O35" s="157"/>
      <c r="P35" s="159"/>
      <c r="R35" s="114"/>
      <c r="S35" s="114"/>
      <c r="T35" s="114"/>
      <c r="U35" s="114"/>
    </row>
    <row r="36" spans="1:21" s="14" customFormat="1" ht="14.65" customHeight="1" thickBot="1">
      <c r="A36" s="170" t="s">
        <v>29</v>
      </c>
      <c r="B36" s="171"/>
      <c r="C36" s="172">
        <v>860</v>
      </c>
      <c r="D36" s="172" t="s">
        <v>25</v>
      </c>
      <c r="E36" s="64">
        <v>5.5</v>
      </c>
      <c r="F36" s="173">
        <v>2.5</v>
      </c>
      <c r="G36" s="173"/>
      <c r="H36" s="64">
        <v>2</v>
      </c>
      <c r="I36" s="172" t="s">
        <v>6</v>
      </c>
      <c r="J36" s="172"/>
      <c r="K36" s="172" t="s">
        <v>25</v>
      </c>
      <c r="L36" s="172" t="s">
        <v>6</v>
      </c>
      <c r="M36" s="172"/>
      <c r="N36" s="172">
        <v>2.5</v>
      </c>
      <c r="O36" s="172"/>
      <c r="P36" s="174"/>
      <c r="R36" s="114"/>
      <c r="S36" s="114"/>
      <c r="T36" s="114"/>
      <c r="U36" s="114"/>
    </row>
    <row r="37" spans="1:21" s="14" customFormat="1" ht="14.65" customHeight="1">
      <c r="A37" s="152" t="s">
        <v>252</v>
      </c>
      <c r="B37" s="35"/>
      <c r="C37" s="36"/>
      <c r="D37" s="37"/>
      <c r="E37" s="37"/>
      <c r="F37" s="37"/>
      <c r="G37" s="36"/>
      <c r="H37" s="36"/>
      <c r="I37" s="37"/>
      <c r="J37" s="35"/>
      <c r="K37" s="35"/>
      <c r="L37" s="35"/>
      <c r="M37" s="35"/>
      <c r="N37" s="35"/>
      <c r="O37" s="38"/>
      <c r="P37" s="37"/>
      <c r="Q37" s="15"/>
    </row>
    <row r="38" spans="1:21" s="14" customFormat="1" ht="14.65" customHeight="1">
      <c r="A38" s="32" t="s">
        <v>27</v>
      </c>
      <c r="B38" s="39"/>
      <c r="C38" s="40"/>
      <c r="D38" s="39"/>
      <c r="E38" s="39"/>
      <c r="F38" s="39"/>
      <c r="G38" s="40"/>
      <c r="H38" s="40"/>
      <c r="I38" s="39"/>
      <c r="J38" s="39"/>
      <c r="K38" s="39"/>
      <c r="L38" s="39"/>
      <c r="M38" s="39"/>
      <c r="N38" s="39"/>
      <c r="O38" s="41"/>
      <c r="P38" s="39"/>
      <c r="Q38" s="15"/>
    </row>
    <row r="39" spans="1:21" ht="14.65" customHeight="1">
      <c r="A39" s="56"/>
      <c r="B39" s="39"/>
      <c r="C39" s="56" t="s">
        <v>36</v>
      </c>
      <c r="D39" s="39"/>
      <c r="E39" s="55" t="s">
        <v>35</v>
      </c>
      <c r="F39" s="39"/>
      <c r="G39" s="39"/>
      <c r="H39" s="39"/>
      <c r="I39" s="42" t="s">
        <v>28</v>
      </c>
      <c r="J39" s="39"/>
      <c r="K39" s="39"/>
      <c r="L39" s="39"/>
      <c r="M39" s="39"/>
      <c r="N39" s="39"/>
      <c r="O39" s="39"/>
      <c r="P39" s="39"/>
    </row>
    <row r="40" spans="1:21" ht="21" customHeight="1">
      <c r="A40" s="33"/>
      <c r="B40" s="39"/>
      <c r="C40" s="40"/>
      <c r="D40" s="39"/>
      <c r="E40" s="39"/>
      <c r="F40" s="39"/>
      <c r="G40" s="40"/>
      <c r="H40" s="40"/>
      <c r="I40" s="37"/>
      <c r="J40" s="39"/>
      <c r="K40" s="39"/>
      <c r="L40" s="39"/>
      <c r="M40" s="39"/>
      <c r="N40" s="39"/>
      <c r="O40" s="41"/>
      <c r="P40" s="39"/>
    </row>
    <row r="41" spans="1:21" ht="21" customHeight="1">
      <c r="A41" s="32"/>
      <c r="B41" s="39"/>
      <c r="C41" s="40"/>
      <c r="D41" s="43"/>
      <c r="E41" s="39"/>
      <c r="F41" s="39"/>
      <c r="G41" s="40"/>
      <c r="H41" s="40"/>
      <c r="I41" s="39"/>
      <c r="J41" s="39"/>
      <c r="K41" s="39"/>
      <c r="L41" s="39"/>
      <c r="M41" s="39"/>
      <c r="N41" s="39"/>
      <c r="O41" s="41"/>
      <c r="P41" s="39"/>
    </row>
    <row r="42" spans="1:21" ht="21" customHeight="1">
      <c r="A42" s="34"/>
      <c r="B42" s="27"/>
      <c r="C42" s="28"/>
      <c r="D42" s="26"/>
      <c r="E42" s="26"/>
      <c r="F42" s="26"/>
      <c r="G42" s="28"/>
      <c r="H42" s="28"/>
      <c r="I42" s="39"/>
      <c r="J42" s="29"/>
      <c r="K42" s="29"/>
      <c r="L42" s="29"/>
      <c r="M42" s="29"/>
      <c r="N42" s="29"/>
      <c r="O42" s="30"/>
      <c r="P42" s="31"/>
    </row>
    <row r="43" spans="1:21" ht="21" customHeight="1">
      <c r="F43" s="57"/>
    </row>
    <row r="45" spans="1:21" ht="21" customHeight="1">
      <c r="A45" s="1"/>
      <c r="B45" s="1"/>
      <c r="P45" s="1"/>
    </row>
    <row r="46" spans="1:21" ht="21" customHeight="1">
      <c r="A46" s="1"/>
      <c r="B46" s="1"/>
      <c r="P46" s="1"/>
    </row>
    <row r="47" spans="1:21" ht="21" customHeight="1">
      <c r="A47" s="1"/>
      <c r="B47" s="1"/>
      <c r="P47" s="1"/>
    </row>
  </sheetData>
  <sheetProtection selectLockedCells="1" selectUnlockedCells="1"/>
  <mergeCells count="200">
    <mergeCell ref="F21:F22"/>
    <mergeCell ref="D23:D24"/>
    <mergeCell ref="F23:F24"/>
    <mergeCell ref="D25:D26"/>
    <mergeCell ref="F25:F26"/>
    <mergeCell ref="F29:F30"/>
    <mergeCell ref="S25:S26"/>
    <mergeCell ref="S21:S22"/>
    <mergeCell ref="A36:B36"/>
    <mergeCell ref="C36:D36"/>
    <mergeCell ref="F36:G36"/>
    <mergeCell ref="I36:K36"/>
    <mergeCell ref="L36:M36"/>
    <mergeCell ref="N36:P36"/>
    <mergeCell ref="A35:B35"/>
    <mergeCell ref="C35:D35"/>
    <mergeCell ref="F35:G35"/>
    <mergeCell ref="I35:K35"/>
    <mergeCell ref="L35:M35"/>
    <mergeCell ref="N35:P35"/>
    <mergeCell ref="A34:B34"/>
    <mergeCell ref="C34:D34"/>
    <mergeCell ref="F34:G34"/>
    <mergeCell ref="I34:K34"/>
    <mergeCell ref="L34:M34"/>
    <mergeCell ref="N34:P34"/>
    <mergeCell ref="A33:B33"/>
    <mergeCell ref="C33:D33"/>
    <mergeCell ref="F33:G33"/>
    <mergeCell ref="I33:K33"/>
    <mergeCell ref="L33:M33"/>
    <mergeCell ref="B29:B30"/>
    <mergeCell ref="D29:D30"/>
    <mergeCell ref="G29:G30"/>
    <mergeCell ref="I29:I30"/>
    <mergeCell ref="J29:J30"/>
    <mergeCell ref="N33:P33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P27:P28"/>
    <mergeCell ref="M25:M26"/>
    <mergeCell ref="N25:N26"/>
    <mergeCell ref="O25:O26"/>
    <mergeCell ref="P25:P26"/>
    <mergeCell ref="K29:K30"/>
    <mergeCell ref="L29:L30"/>
    <mergeCell ref="M29:M30"/>
    <mergeCell ref="N29:N30"/>
    <mergeCell ref="O29:O30"/>
    <mergeCell ref="P29:P30"/>
    <mergeCell ref="B27:B28"/>
    <mergeCell ref="D27:D28"/>
    <mergeCell ref="F27:F28"/>
    <mergeCell ref="G27:G28"/>
    <mergeCell ref="I27:I28"/>
    <mergeCell ref="J27:J28"/>
    <mergeCell ref="M23:M24"/>
    <mergeCell ref="N23:N24"/>
    <mergeCell ref="O23:O24"/>
    <mergeCell ref="K27:K28"/>
    <mergeCell ref="L27:L28"/>
    <mergeCell ref="M27:M28"/>
    <mergeCell ref="N27:N28"/>
    <mergeCell ref="O27:O28"/>
    <mergeCell ref="P23:P24"/>
    <mergeCell ref="B25:B26"/>
    <mergeCell ref="G25:G26"/>
    <mergeCell ref="I25:I26"/>
    <mergeCell ref="J25:J26"/>
    <mergeCell ref="K25:K26"/>
    <mergeCell ref="L25:L26"/>
    <mergeCell ref="N21:N22"/>
    <mergeCell ref="O21:O22"/>
    <mergeCell ref="P21:P22"/>
    <mergeCell ref="B23:B24"/>
    <mergeCell ref="G23:G24"/>
    <mergeCell ref="I23:I24"/>
    <mergeCell ref="J23:J24"/>
    <mergeCell ref="K23:K24"/>
    <mergeCell ref="L23:L24"/>
    <mergeCell ref="B21:B22"/>
    <mergeCell ref="G21:G22"/>
    <mergeCell ref="I21:I22"/>
    <mergeCell ref="J21:J22"/>
    <mergeCell ref="K21:K22"/>
    <mergeCell ref="L21:L22"/>
    <mergeCell ref="M21:M22"/>
    <mergeCell ref="D21:D22"/>
    <mergeCell ref="N17:N18"/>
    <mergeCell ref="O17:O18"/>
    <mergeCell ref="P17:P18"/>
    <mergeCell ref="B19:B20"/>
    <mergeCell ref="G19:G20"/>
    <mergeCell ref="I19:I20"/>
    <mergeCell ref="P19:P20"/>
    <mergeCell ref="J19:J20"/>
    <mergeCell ref="K19:K20"/>
    <mergeCell ref="L19:L20"/>
    <mergeCell ref="M19:M20"/>
    <mergeCell ref="N19:N20"/>
    <mergeCell ref="O19:O20"/>
    <mergeCell ref="B17:B18"/>
    <mergeCell ref="G17:G18"/>
    <mergeCell ref="J17:J18"/>
    <mergeCell ref="K17:K18"/>
    <mergeCell ref="L17:L18"/>
    <mergeCell ref="M17:M18"/>
    <mergeCell ref="D17:D18"/>
    <mergeCell ref="F17:F18"/>
    <mergeCell ref="I17:I18"/>
    <mergeCell ref="D19:D20"/>
    <mergeCell ref="F19:F20"/>
    <mergeCell ref="P13:P14"/>
    <mergeCell ref="B15:B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B13:B14"/>
    <mergeCell ref="G13:G14"/>
    <mergeCell ref="D13:D14"/>
    <mergeCell ref="F13:F14"/>
    <mergeCell ref="D15:D16"/>
    <mergeCell ref="F15:F16"/>
    <mergeCell ref="O11:O12"/>
    <mergeCell ref="J13:J14"/>
    <mergeCell ref="K13:K14"/>
    <mergeCell ref="L13:L14"/>
    <mergeCell ref="M13:M14"/>
    <mergeCell ref="L11:L12"/>
    <mergeCell ref="M11:M12"/>
    <mergeCell ref="N11:N12"/>
    <mergeCell ref="B9:B10"/>
    <mergeCell ref="G9:G10"/>
    <mergeCell ref="I9:I10"/>
    <mergeCell ref="J9:J10"/>
    <mergeCell ref="N13:N14"/>
    <mergeCell ref="O13:O14"/>
    <mergeCell ref="D9:D10"/>
    <mergeCell ref="F9:F10"/>
    <mergeCell ref="D11:D12"/>
    <mergeCell ref="F11:F12"/>
    <mergeCell ref="I11:I12"/>
    <mergeCell ref="S12:S13"/>
    <mergeCell ref="S7:S8"/>
    <mergeCell ref="U7:U8"/>
    <mergeCell ref="P11:P12"/>
    <mergeCell ref="B11:B12"/>
    <mergeCell ref="G11:G12"/>
    <mergeCell ref="J11:J12"/>
    <mergeCell ref="K11:K12"/>
    <mergeCell ref="M5:M6"/>
    <mergeCell ref="N5:N6"/>
    <mergeCell ref="O5:O6"/>
    <mergeCell ref="P5:P6"/>
    <mergeCell ref="K5:K6"/>
    <mergeCell ref="L5:L6"/>
    <mergeCell ref="K9:K10"/>
    <mergeCell ref="L9:L10"/>
    <mergeCell ref="M9:M10"/>
    <mergeCell ref="N9:N10"/>
    <mergeCell ref="O9:O10"/>
    <mergeCell ref="P9:P10"/>
    <mergeCell ref="B7:B8"/>
    <mergeCell ref="G7:G8"/>
    <mergeCell ref="J7:J8"/>
    <mergeCell ref="B5:B6"/>
    <mergeCell ref="A1:P1"/>
    <mergeCell ref="B2:P2"/>
    <mergeCell ref="B3:P3"/>
    <mergeCell ref="C4:D4"/>
    <mergeCell ref="E4:F4"/>
    <mergeCell ref="K7:K8"/>
    <mergeCell ref="L7:L8"/>
    <mergeCell ref="M7:M8"/>
    <mergeCell ref="N7:N8"/>
    <mergeCell ref="O7:O8"/>
    <mergeCell ref="P7:P8"/>
    <mergeCell ref="G5:G6"/>
    <mergeCell ref="I5:I6"/>
    <mergeCell ref="J5:J6"/>
    <mergeCell ref="D5:D6"/>
    <mergeCell ref="F5:F6"/>
    <mergeCell ref="D7:D8"/>
    <mergeCell ref="F7:F8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H44"/>
  <sheetViews>
    <sheetView tabSelected="1" view="pageBreakPreview" zoomScale="98" zoomScaleNormal="100" zoomScaleSheetLayoutView="98" workbookViewId="0">
      <selection activeCell="A3" sqref="A3:A28"/>
    </sheetView>
  </sheetViews>
  <sheetFormatPr defaultColWidth="8.875" defaultRowHeight="21" customHeight="1"/>
  <cols>
    <col min="1" max="1" width="8.625" style="4" customWidth="1"/>
    <col min="2" max="2" width="22" style="99" customWidth="1"/>
    <col min="3" max="3" width="10.625" style="5" customWidth="1"/>
    <col min="4" max="4" width="16.375" style="1" customWidth="1"/>
    <col min="5" max="5" width="3" style="1" customWidth="1"/>
    <col min="6" max="6" width="14.25" style="1" customWidth="1"/>
    <col min="7" max="7" width="3" style="1" customWidth="1"/>
    <col min="8" max="8" width="10.75" style="1" customWidth="1"/>
    <col min="9" max="9" width="15.375" style="1" customWidth="1"/>
    <col min="10" max="10" width="5.75" style="1" customWidth="1"/>
    <col min="11" max="11" width="21.375" style="99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19" width="8.875" style="1" customWidth="1"/>
    <col min="20" max="16384" width="8.875" style="1"/>
  </cols>
  <sheetData>
    <row r="1" spans="1:34" s="2" customFormat="1" ht="21" customHeight="1" thickBot="1">
      <c r="A1" s="231" t="s">
        <v>84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1"/>
      <c r="T1" s="1"/>
      <c r="U1" s="1"/>
      <c r="V1" s="1"/>
      <c r="W1" s="1"/>
      <c r="X1" s="1"/>
      <c r="Y1" s="1"/>
    </row>
    <row r="2" spans="1:34" s="68" customFormat="1" ht="27.6" customHeight="1" thickBot="1">
      <c r="A2" s="20" t="s">
        <v>0</v>
      </c>
      <c r="B2" s="86" t="s">
        <v>44</v>
      </c>
      <c r="C2" s="21" t="s">
        <v>1</v>
      </c>
      <c r="D2" s="220" t="s">
        <v>2</v>
      </c>
      <c r="E2" s="221"/>
      <c r="F2" s="220" t="s">
        <v>3</v>
      </c>
      <c r="G2" s="222"/>
      <c r="H2" s="22" t="s">
        <v>4</v>
      </c>
      <c r="I2" s="23" t="s">
        <v>5</v>
      </c>
      <c r="J2" s="50" t="s">
        <v>45</v>
      </c>
      <c r="K2" s="87" t="s">
        <v>46</v>
      </c>
      <c r="L2" s="88" t="s">
        <v>47</v>
      </c>
      <c r="M2" s="24" t="s">
        <v>48</v>
      </c>
      <c r="N2" s="24" t="s">
        <v>49</v>
      </c>
      <c r="O2" s="24" t="s">
        <v>50</v>
      </c>
      <c r="P2" s="24" t="s">
        <v>51</v>
      </c>
      <c r="Q2" s="24" t="s">
        <v>52</v>
      </c>
      <c r="R2" s="25" t="s">
        <v>53</v>
      </c>
      <c r="S2" s="57"/>
      <c r="T2" s="117"/>
      <c r="U2" s="67"/>
      <c r="V2" s="120"/>
      <c r="W2" s="67"/>
      <c r="X2" s="120"/>
      <c r="Y2" s="121"/>
      <c r="Z2" s="67"/>
      <c r="AA2" s="122"/>
      <c r="AB2" s="118"/>
      <c r="AC2" s="118"/>
      <c r="AD2" s="118"/>
      <c r="AE2" s="118"/>
      <c r="AF2" s="118"/>
      <c r="AG2" s="118"/>
      <c r="AH2" s="119"/>
    </row>
    <row r="3" spans="1:34" ht="18" customHeight="1">
      <c r="A3" s="286">
        <v>44200</v>
      </c>
      <c r="B3" s="94" t="s">
        <v>204</v>
      </c>
      <c r="C3" s="196" t="s">
        <v>85</v>
      </c>
      <c r="D3" s="253" t="s">
        <v>108</v>
      </c>
      <c r="E3" s="196" t="s">
        <v>40</v>
      </c>
      <c r="F3" s="254" t="s">
        <v>128</v>
      </c>
      <c r="G3" s="196" t="s">
        <v>40</v>
      </c>
      <c r="H3" s="196" t="s">
        <v>264</v>
      </c>
      <c r="I3" s="253" t="s">
        <v>76</v>
      </c>
      <c r="J3" s="255" t="s">
        <v>75</v>
      </c>
      <c r="K3" s="94" t="s">
        <v>201</v>
      </c>
      <c r="L3" s="189">
        <v>5</v>
      </c>
      <c r="M3" s="189">
        <v>2.2000000000000002</v>
      </c>
      <c r="N3" s="189">
        <v>1.6</v>
      </c>
      <c r="O3" s="189">
        <v>1</v>
      </c>
      <c r="P3" s="189"/>
      <c r="Q3" s="189">
        <v>2</v>
      </c>
      <c r="R3" s="190">
        <f t="shared" ref="R3:R7" si="0">(L3*70+M3*75+N3*25+O3*60+P3*120+Q3*45)</f>
        <v>705</v>
      </c>
      <c r="T3" s="44"/>
      <c r="V3" s="57"/>
      <c r="W3" s="57"/>
      <c r="X3" s="57"/>
      <c r="Y3" s="57"/>
    </row>
    <row r="4" spans="1:34" ht="18" customHeight="1">
      <c r="A4" s="284" t="s">
        <v>15</v>
      </c>
      <c r="B4" s="89" t="s">
        <v>225</v>
      </c>
      <c r="C4" s="197"/>
      <c r="D4" s="124" t="s">
        <v>136</v>
      </c>
      <c r="E4" s="197"/>
      <c r="F4" s="256" t="s">
        <v>137</v>
      </c>
      <c r="G4" s="197"/>
      <c r="H4" s="197"/>
      <c r="I4" s="124" t="s">
        <v>91</v>
      </c>
      <c r="J4" s="232"/>
      <c r="K4" s="89" t="s">
        <v>202</v>
      </c>
      <c r="L4" s="185"/>
      <c r="M4" s="185"/>
      <c r="N4" s="185"/>
      <c r="O4" s="185"/>
      <c r="P4" s="185"/>
      <c r="Q4" s="185"/>
      <c r="R4" s="183" t="e">
        <v>#VALUE!</v>
      </c>
      <c r="T4" s="91"/>
      <c r="V4" s="57"/>
      <c r="W4" s="57"/>
      <c r="X4" s="57"/>
      <c r="Y4" s="57"/>
    </row>
    <row r="5" spans="1:34" ht="17.649999999999999" customHeight="1">
      <c r="A5" s="283">
        <f>A3+1</f>
        <v>44201</v>
      </c>
      <c r="B5" s="90" t="s">
        <v>205</v>
      </c>
      <c r="C5" s="200" t="s">
        <v>73</v>
      </c>
      <c r="D5" s="125" t="s">
        <v>117</v>
      </c>
      <c r="E5" s="205" t="s">
        <v>42</v>
      </c>
      <c r="F5" s="123" t="s">
        <v>125</v>
      </c>
      <c r="G5" s="205" t="s">
        <v>39</v>
      </c>
      <c r="H5" s="200" t="s">
        <v>254</v>
      </c>
      <c r="I5" s="126" t="s">
        <v>132</v>
      </c>
      <c r="J5" s="140"/>
      <c r="K5" s="90" t="s">
        <v>224</v>
      </c>
      <c r="L5" s="185">
        <v>5.2</v>
      </c>
      <c r="M5" s="185">
        <v>2.4</v>
      </c>
      <c r="N5" s="185">
        <v>1.5</v>
      </c>
      <c r="O5" s="185"/>
      <c r="P5" s="185"/>
      <c r="Q5" s="185">
        <v>2.1</v>
      </c>
      <c r="R5" s="183">
        <f t="shared" si="0"/>
        <v>676</v>
      </c>
      <c r="T5" s="92"/>
      <c r="U5" s="17"/>
      <c r="V5" s="57"/>
      <c r="W5" s="57"/>
      <c r="X5" s="57"/>
      <c r="Y5" s="57"/>
    </row>
    <row r="6" spans="1:34" s="3" customFormat="1" ht="17.649999999999999" customHeight="1">
      <c r="A6" s="284" t="s">
        <v>72</v>
      </c>
      <c r="B6" s="89" t="s">
        <v>226</v>
      </c>
      <c r="C6" s="197"/>
      <c r="D6" s="257" t="s">
        <v>139</v>
      </c>
      <c r="E6" s="206"/>
      <c r="F6" s="124" t="s">
        <v>138</v>
      </c>
      <c r="G6" s="206"/>
      <c r="H6" s="197"/>
      <c r="I6" s="258" t="s">
        <v>133</v>
      </c>
      <c r="J6" s="151"/>
      <c r="K6" s="89" t="s">
        <v>243</v>
      </c>
      <c r="L6" s="185"/>
      <c r="M6" s="185"/>
      <c r="N6" s="185"/>
      <c r="O6" s="185"/>
      <c r="P6" s="185"/>
      <c r="Q6" s="185"/>
      <c r="R6" s="183" t="e">
        <v>#VALUE!</v>
      </c>
      <c r="T6" s="91"/>
      <c r="U6" s="18"/>
      <c r="V6" s="76"/>
      <c r="W6" s="76"/>
      <c r="X6" s="76"/>
      <c r="Y6" s="76"/>
    </row>
    <row r="7" spans="1:34" ht="17.649999999999999" customHeight="1">
      <c r="A7" s="270">
        <f>A5+1</f>
        <v>44202</v>
      </c>
      <c r="B7" s="90" t="s">
        <v>206</v>
      </c>
      <c r="C7" s="213" t="s">
        <v>87</v>
      </c>
      <c r="D7" s="259" t="s">
        <v>245</v>
      </c>
      <c r="E7" s="213" t="s">
        <v>39</v>
      </c>
      <c r="F7" s="260" t="s">
        <v>94</v>
      </c>
      <c r="G7" s="187" t="s">
        <v>42</v>
      </c>
      <c r="H7" s="213" t="s">
        <v>260</v>
      </c>
      <c r="I7" s="261" t="s">
        <v>99</v>
      </c>
      <c r="J7" s="262"/>
      <c r="K7" s="229" t="s">
        <v>203</v>
      </c>
      <c r="L7" s="185">
        <v>5.5</v>
      </c>
      <c r="M7" s="185">
        <v>2</v>
      </c>
      <c r="N7" s="185">
        <v>1.7</v>
      </c>
      <c r="O7" s="185"/>
      <c r="P7" s="185"/>
      <c r="Q7" s="185">
        <v>2.2000000000000002</v>
      </c>
      <c r="R7" s="183">
        <f t="shared" si="0"/>
        <v>676.5</v>
      </c>
      <c r="T7" s="92"/>
      <c r="U7" s="17"/>
      <c r="V7" s="57"/>
      <c r="W7" s="57"/>
      <c r="X7" s="57"/>
      <c r="Y7" s="57"/>
    </row>
    <row r="8" spans="1:34" s="3" customFormat="1" ht="17.649999999999999" customHeight="1">
      <c r="A8" s="273" t="s">
        <v>38</v>
      </c>
      <c r="B8" s="89" t="s">
        <v>227</v>
      </c>
      <c r="C8" s="214"/>
      <c r="D8" s="150" t="s">
        <v>262</v>
      </c>
      <c r="E8" s="214"/>
      <c r="F8" s="83" t="s">
        <v>102</v>
      </c>
      <c r="G8" s="204"/>
      <c r="H8" s="214"/>
      <c r="I8" s="263" t="s">
        <v>140</v>
      </c>
      <c r="J8" s="264"/>
      <c r="K8" s="230"/>
      <c r="L8" s="185"/>
      <c r="M8" s="185"/>
      <c r="N8" s="185"/>
      <c r="O8" s="185"/>
      <c r="P8" s="185"/>
      <c r="Q8" s="185"/>
      <c r="R8" s="183" t="e">
        <v>#VALUE!</v>
      </c>
      <c r="T8" s="91"/>
      <c r="U8" s="18"/>
      <c r="V8" s="76"/>
      <c r="W8" s="76"/>
      <c r="X8" s="76"/>
      <c r="Y8" s="76"/>
    </row>
    <row r="9" spans="1:34" ht="17.649999999999999" customHeight="1">
      <c r="A9" s="283">
        <f>A7+1</f>
        <v>44203</v>
      </c>
      <c r="B9" s="90" t="s">
        <v>207</v>
      </c>
      <c r="C9" s="200" t="s">
        <v>74</v>
      </c>
      <c r="D9" s="123" t="s">
        <v>107</v>
      </c>
      <c r="E9" s="200" t="s">
        <v>41</v>
      </c>
      <c r="F9" s="126" t="s">
        <v>105</v>
      </c>
      <c r="G9" s="200" t="s">
        <v>39</v>
      </c>
      <c r="H9" s="200" t="s">
        <v>255</v>
      </c>
      <c r="I9" s="265" t="s">
        <v>134</v>
      </c>
      <c r="J9" s="210" t="s">
        <v>75</v>
      </c>
      <c r="K9" s="90" t="s">
        <v>210</v>
      </c>
      <c r="L9" s="185">
        <v>5.3</v>
      </c>
      <c r="M9" s="185">
        <v>2.1</v>
      </c>
      <c r="N9" s="185">
        <v>2</v>
      </c>
      <c r="O9" s="185">
        <v>1</v>
      </c>
      <c r="P9" s="185"/>
      <c r="Q9" s="185">
        <v>2</v>
      </c>
      <c r="R9" s="183">
        <f t="shared" ref="R9" si="1">(L9*70+M9*75+N9*25+O9*60+P9*120+Q9*45)</f>
        <v>728.5</v>
      </c>
      <c r="V9" s="57"/>
      <c r="W9" s="57"/>
      <c r="X9" s="57"/>
      <c r="Y9" s="57"/>
    </row>
    <row r="10" spans="1:34" s="3" customFormat="1" ht="17.649999999999999" customHeight="1">
      <c r="A10" s="284" t="s">
        <v>70</v>
      </c>
      <c r="B10" s="89" t="s">
        <v>228</v>
      </c>
      <c r="C10" s="197"/>
      <c r="D10" s="124" t="s">
        <v>145</v>
      </c>
      <c r="E10" s="197"/>
      <c r="F10" s="258" t="s">
        <v>106</v>
      </c>
      <c r="G10" s="197"/>
      <c r="H10" s="197"/>
      <c r="I10" s="124" t="s">
        <v>135</v>
      </c>
      <c r="J10" s="211"/>
      <c r="K10" s="89" t="s">
        <v>244</v>
      </c>
      <c r="L10" s="185"/>
      <c r="M10" s="185"/>
      <c r="N10" s="185"/>
      <c r="O10" s="185"/>
      <c r="P10" s="185"/>
      <c r="Q10" s="185"/>
      <c r="R10" s="183" t="e">
        <v>#VALUE!</v>
      </c>
      <c r="V10" s="44"/>
      <c r="W10" s="76"/>
      <c r="X10" s="76"/>
      <c r="Y10" s="76"/>
    </row>
    <row r="11" spans="1:34" ht="17.649999999999999" customHeight="1">
      <c r="A11" s="283">
        <f>A9+1</f>
        <v>44204</v>
      </c>
      <c r="B11" s="90" t="s">
        <v>208</v>
      </c>
      <c r="C11" s="200" t="s">
        <v>86</v>
      </c>
      <c r="D11" s="123" t="s">
        <v>118</v>
      </c>
      <c r="E11" s="200" t="s">
        <v>41</v>
      </c>
      <c r="F11" s="123" t="s">
        <v>124</v>
      </c>
      <c r="G11" s="200" t="s">
        <v>39</v>
      </c>
      <c r="H11" s="200" t="s">
        <v>256</v>
      </c>
      <c r="I11" s="126" t="s">
        <v>131</v>
      </c>
      <c r="J11" s="140"/>
      <c r="K11" s="90" t="s">
        <v>212</v>
      </c>
      <c r="L11" s="185">
        <v>5.3</v>
      </c>
      <c r="M11" s="185">
        <v>2.4</v>
      </c>
      <c r="N11" s="185">
        <v>1.8</v>
      </c>
      <c r="O11" s="185"/>
      <c r="P11" s="185"/>
      <c r="Q11" s="185">
        <v>2.2999999999999998</v>
      </c>
      <c r="R11" s="183">
        <f t="shared" ref="R11:R23" si="2">(L11*70+M11*75+N11*25+O11*60+P11*120+Q11*45)</f>
        <v>699.5</v>
      </c>
      <c r="U11" s="44"/>
      <c r="V11" s="44"/>
      <c r="W11" s="57"/>
      <c r="X11" s="57"/>
      <c r="Y11" s="57"/>
    </row>
    <row r="12" spans="1:34" s="3" customFormat="1" ht="17.649999999999999" customHeight="1" thickBot="1">
      <c r="A12" s="288" t="s">
        <v>71</v>
      </c>
      <c r="B12" s="93" t="s">
        <v>229</v>
      </c>
      <c r="C12" s="201"/>
      <c r="D12" s="266" t="s">
        <v>144</v>
      </c>
      <c r="E12" s="201"/>
      <c r="F12" s="266" t="s">
        <v>143</v>
      </c>
      <c r="G12" s="201"/>
      <c r="H12" s="201"/>
      <c r="I12" s="267" t="s">
        <v>142</v>
      </c>
      <c r="J12" s="268"/>
      <c r="K12" s="93" t="s">
        <v>212</v>
      </c>
      <c r="L12" s="186"/>
      <c r="M12" s="186"/>
      <c r="N12" s="186"/>
      <c r="O12" s="186"/>
      <c r="P12" s="186"/>
      <c r="Q12" s="186"/>
      <c r="R12" s="184" t="e">
        <v>#VALUE!</v>
      </c>
      <c r="U12" s="44"/>
      <c r="V12" s="77"/>
      <c r="W12" s="76"/>
      <c r="X12" s="76"/>
      <c r="Y12" s="76"/>
    </row>
    <row r="13" spans="1:34" ht="17.649999999999999" customHeight="1">
      <c r="A13" s="286">
        <f>A11+3</f>
        <v>44207</v>
      </c>
      <c r="B13" s="94" t="s">
        <v>216</v>
      </c>
      <c r="C13" s="196" t="s">
        <v>85</v>
      </c>
      <c r="D13" s="253" t="s">
        <v>109</v>
      </c>
      <c r="E13" s="196" t="s">
        <v>40</v>
      </c>
      <c r="F13" s="253" t="s">
        <v>126</v>
      </c>
      <c r="G13" s="209" t="s">
        <v>39</v>
      </c>
      <c r="H13" s="196" t="s">
        <v>263</v>
      </c>
      <c r="I13" s="253" t="s">
        <v>89</v>
      </c>
      <c r="J13" s="255" t="s">
        <v>75</v>
      </c>
      <c r="K13" s="94" t="s">
        <v>223</v>
      </c>
      <c r="L13" s="189">
        <v>5.5</v>
      </c>
      <c r="M13" s="189">
        <v>1.8</v>
      </c>
      <c r="N13" s="189">
        <v>1.5</v>
      </c>
      <c r="O13" s="189">
        <v>1</v>
      </c>
      <c r="P13" s="189"/>
      <c r="Q13" s="189">
        <v>2</v>
      </c>
      <c r="R13" s="190">
        <f t="shared" ref="R13:R15" si="3">(L13*70+M13*75+N13*25+O13*60+P13*120+Q13*45)</f>
        <v>707.5</v>
      </c>
      <c r="T13" s="91"/>
      <c r="V13" s="57"/>
      <c r="W13" s="57"/>
      <c r="X13" s="57"/>
      <c r="Y13" s="57"/>
    </row>
    <row r="14" spans="1:34" s="3" customFormat="1" ht="17.649999999999999" customHeight="1">
      <c r="A14" s="284" t="s">
        <v>15</v>
      </c>
      <c r="B14" s="89" t="s">
        <v>230</v>
      </c>
      <c r="C14" s="197"/>
      <c r="D14" s="124" t="s">
        <v>146</v>
      </c>
      <c r="E14" s="197"/>
      <c r="F14" s="124" t="s">
        <v>147</v>
      </c>
      <c r="G14" s="206"/>
      <c r="H14" s="197"/>
      <c r="I14" s="124" t="s">
        <v>90</v>
      </c>
      <c r="J14" s="232"/>
      <c r="K14" s="89" t="s">
        <v>242</v>
      </c>
      <c r="L14" s="185"/>
      <c r="M14" s="185"/>
      <c r="N14" s="185"/>
      <c r="O14" s="185"/>
      <c r="P14" s="185"/>
      <c r="Q14" s="185"/>
      <c r="R14" s="183" t="e">
        <v>#VALUE!</v>
      </c>
      <c r="T14" s="92"/>
      <c r="U14" s="84"/>
      <c r="V14" s="76"/>
      <c r="W14" s="76"/>
      <c r="X14" s="76"/>
      <c r="Y14" s="76"/>
    </row>
    <row r="15" spans="1:34" ht="17.649999999999999" customHeight="1">
      <c r="A15" s="283">
        <f>A13+1</f>
        <v>44208</v>
      </c>
      <c r="B15" s="90" t="s">
        <v>246</v>
      </c>
      <c r="C15" s="200" t="s">
        <v>86</v>
      </c>
      <c r="D15" s="123" t="s">
        <v>120</v>
      </c>
      <c r="E15" s="205" t="s">
        <v>40</v>
      </c>
      <c r="F15" s="123" t="s">
        <v>123</v>
      </c>
      <c r="G15" s="200" t="s">
        <v>43</v>
      </c>
      <c r="H15" s="200" t="s">
        <v>257</v>
      </c>
      <c r="I15" s="265" t="s">
        <v>115</v>
      </c>
      <c r="J15" s="202" t="s">
        <v>79</v>
      </c>
      <c r="K15" s="90" t="s">
        <v>209</v>
      </c>
      <c r="L15" s="185">
        <v>5</v>
      </c>
      <c r="M15" s="185">
        <v>2.2999999999999998</v>
      </c>
      <c r="N15" s="185">
        <v>2</v>
      </c>
      <c r="O15" s="185"/>
      <c r="P15" s="185">
        <v>0.8</v>
      </c>
      <c r="Q15" s="185">
        <v>1.8</v>
      </c>
      <c r="R15" s="183">
        <f t="shared" si="3"/>
        <v>749.5</v>
      </c>
      <c r="T15" s="57"/>
      <c r="U15" s="95"/>
      <c r="V15" s="57"/>
      <c r="W15" s="57"/>
      <c r="X15" s="57"/>
      <c r="Y15" s="57"/>
    </row>
    <row r="16" spans="1:34" s="8" customFormat="1" ht="17.649999999999999" customHeight="1">
      <c r="A16" s="284" t="s">
        <v>72</v>
      </c>
      <c r="B16" s="89" t="s">
        <v>247</v>
      </c>
      <c r="C16" s="197"/>
      <c r="D16" s="269" t="s">
        <v>149</v>
      </c>
      <c r="E16" s="206"/>
      <c r="F16" s="124" t="s">
        <v>148</v>
      </c>
      <c r="G16" s="197"/>
      <c r="H16" s="197"/>
      <c r="I16" s="124" t="s">
        <v>141</v>
      </c>
      <c r="J16" s="203"/>
      <c r="K16" s="89" t="s">
        <v>241</v>
      </c>
      <c r="L16" s="185"/>
      <c r="M16" s="185"/>
      <c r="N16" s="185"/>
      <c r="O16" s="185"/>
      <c r="P16" s="185"/>
      <c r="Q16" s="185"/>
      <c r="R16" s="183" t="e">
        <v>#VALUE!</v>
      </c>
      <c r="T16" s="78"/>
      <c r="U16" s="44"/>
      <c r="V16" s="91"/>
      <c r="W16" s="78"/>
      <c r="X16" s="78"/>
      <c r="Y16" s="78"/>
    </row>
    <row r="17" spans="1:33" ht="17.649999999999999" customHeight="1">
      <c r="A17" s="270">
        <f>A15+1</f>
        <v>44209</v>
      </c>
      <c r="B17" s="90" t="s">
        <v>217</v>
      </c>
      <c r="C17" s="213" t="s">
        <v>87</v>
      </c>
      <c r="D17" s="271" t="s">
        <v>93</v>
      </c>
      <c r="E17" s="187" t="s">
        <v>41</v>
      </c>
      <c r="F17" s="259" t="s">
        <v>100</v>
      </c>
      <c r="G17" s="187" t="s">
        <v>42</v>
      </c>
      <c r="H17" s="213" t="s">
        <v>261</v>
      </c>
      <c r="I17" s="259" t="s">
        <v>97</v>
      </c>
      <c r="J17" s="272"/>
      <c r="K17" s="229" t="s">
        <v>203</v>
      </c>
      <c r="L17" s="185">
        <v>5.6</v>
      </c>
      <c r="M17" s="185">
        <v>1.8</v>
      </c>
      <c r="N17" s="185">
        <v>1.8</v>
      </c>
      <c r="O17" s="185"/>
      <c r="P17" s="185"/>
      <c r="Q17" s="185">
        <v>2.2999999999999998</v>
      </c>
      <c r="R17" s="183">
        <f t="shared" si="2"/>
        <v>675.5</v>
      </c>
      <c r="T17" s="91"/>
      <c r="U17" s="44"/>
      <c r="V17" s="92"/>
      <c r="W17" s="57"/>
      <c r="X17" s="57"/>
      <c r="Y17" s="57"/>
    </row>
    <row r="18" spans="1:33" ht="17.649999999999999" customHeight="1">
      <c r="A18" s="273" t="s">
        <v>38</v>
      </c>
      <c r="B18" s="89" t="s">
        <v>231</v>
      </c>
      <c r="C18" s="214"/>
      <c r="D18" s="274" t="s">
        <v>150</v>
      </c>
      <c r="E18" s="204"/>
      <c r="F18" s="150" t="s">
        <v>101</v>
      </c>
      <c r="G18" s="204"/>
      <c r="H18" s="214"/>
      <c r="I18" s="275" t="s">
        <v>104</v>
      </c>
      <c r="J18" s="235"/>
      <c r="K18" s="230"/>
      <c r="L18" s="185"/>
      <c r="M18" s="185"/>
      <c r="N18" s="185"/>
      <c r="O18" s="185"/>
      <c r="P18" s="185"/>
      <c r="Q18" s="185"/>
      <c r="R18" s="183"/>
      <c r="T18" s="92"/>
      <c r="U18" s="75"/>
      <c r="V18" s="154"/>
      <c r="W18" s="57"/>
      <c r="X18" s="57"/>
      <c r="Y18" s="57"/>
    </row>
    <row r="19" spans="1:33" s="2" customFormat="1" ht="17.649999999999999" customHeight="1">
      <c r="A19" s="283">
        <f>A17+1</f>
        <v>44210</v>
      </c>
      <c r="B19" s="90" t="s">
        <v>218</v>
      </c>
      <c r="C19" s="200" t="s">
        <v>88</v>
      </c>
      <c r="D19" s="260" t="s">
        <v>95</v>
      </c>
      <c r="E19" s="200" t="s">
        <v>110</v>
      </c>
      <c r="F19" s="123" t="s">
        <v>163</v>
      </c>
      <c r="G19" s="200" t="s">
        <v>41</v>
      </c>
      <c r="H19" s="200" t="s">
        <v>258</v>
      </c>
      <c r="I19" s="123" t="s">
        <v>129</v>
      </c>
      <c r="J19" s="234" t="s">
        <v>75</v>
      </c>
      <c r="K19" s="90" t="s">
        <v>211</v>
      </c>
      <c r="L19" s="185">
        <v>5.4</v>
      </c>
      <c r="M19" s="185">
        <v>2</v>
      </c>
      <c r="N19" s="185">
        <v>1.6</v>
      </c>
      <c r="O19" s="185">
        <v>1</v>
      </c>
      <c r="P19" s="185"/>
      <c r="Q19" s="185">
        <v>1.8</v>
      </c>
      <c r="R19" s="183">
        <f t="shared" si="2"/>
        <v>709</v>
      </c>
      <c r="T19" s="76"/>
      <c r="U19" s="75"/>
      <c r="V19" s="154"/>
      <c r="W19" s="79"/>
      <c r="X19" s="79"/>
      <c r="Y19" s="79"/>
      <c r="Z19" s="85"/>
      <c r="AA19" s="85"/>
      <c r="AB19" s="85"/>
      <c r="AC19" s="85"/>
      <c r="AD19" s="85"/>
      <c r="AE19" s="85"/>
      <c r="AF19" s="85"/>
      <c r="AG19" s="85"/>
    </row>
    <row r="20" spans="1:33" s="2" customFormat="1" ht="17.649999999999999" customHeight="1">
      <c r="A20" s="284" t="s">
        <v>70</v>
      </c>
      <c r="B20" s="89" t="s">
        <v>232</v>
      </c>
      <c r="C20" s="197"/>
      <c r="D20" s="83" t="s">
        <v>96</v>
      </c>
      <c r="E20" s="197"/>
      <c r="F20" s="124" t="s">
        <v>151</v>
      </c>
      <c r="G20" s="197"/>
      <c r="H20" s="197"/>
      <c r="I20" s="124" t="s">
        <v>152</v>
      </c>
      <c r="J20" s="233"/>
      <c r="K20" s="89" t="s">
        <v>240</v>
      </c>
      <c r="L20" s="185"/>
      <c r="M20" s="185"/>
      <c r="N20" s="185"/>
      <c r="O20" s="185"/>
      <c r="P20" s="185"/>
      <c r="Q20" s="185"/>
      <c r="R20" s="183"/>
      <c r="T20" s="79"/>
      <c r="U20" s="45"/>
      <c r="V20" s="79"/>
      <c r="W20" s="79"/>
      <c r="X20" s="67"/>
      <c r="Y20" s="79"/>
      <c r="Z20" s="85"/>
      <c r="AA20" s="85"/>
      <c r="AB20" s="85"/>
      <c r="AC20" s="85"/>
      <c r="AD20" s="85"/>
      <c r="AE20" s="85"/>
      <c r="AF20" s="85"/>
      <c r="AG20" s="85"/>
    </row>
    <row r="21" spans="1:33" s="2" customFormat="1" ht="17.649999999999999" customHeight="1">
      <c r="A21" s="283">
        <f>A19+1</f>
        <v>44211</v>
      </c>
      <c r="B21" s="90" t="s">
        <v>219</v>
      </c>
      <c r="C21" s="200" t="s">
        <v>86</v>
      </c>
      <c r="D21" s="123" t="s">
        <v>119</v>
      </c>
      <c r="E21" s="200" t="s">
        <v>40</v>
      </c>
      <c r="F21" s="123" t="s">
        <v>127</v>
      </c>
      <c r="G21" s="200" t="s">
        <v>39</v>
      </c>
      <c r="H21" s="200" t="s">
        <v>259</v>
      </c>
      <c r="I21" s="123" t="s">
        <v>98</v>
      </c>
      <c r="J21" s="234"/>
      <c r="K21" s="90" t="s">
        <v>213</v>
      </c>
      <c r="L21" s="185">
        <v>5.6</v>
      </c>
      <c r="M21" s="185">
        <v>2.2000000000000002</v>
      </c>
      <c r="N21" s="185">
        <v>1.8</v>
      </c>
      <c r="O21" s="185"/>
      <c r="P21" s="185"/>
      <c r="Q21" s="185">
        <v>2.2000000000000002</v>
      </c>
      <c r="R21" s="183">
        <f t="shared" si="2"/>
        <v>701</v>
      </c>
      <c r="T21" s="79"/>
      <c r="U21" s="44"/>
      <c r="V21" s="79"/>
      <c r="W21" s="79"/>
      <c r="X21" s="79"/>
      <c r="Y21" s="79"/>
    </row>
    <row r="22" spans="1:33" s="9" customFormat="1" ht="17.649999999999999" customHeight="1" thickBot="1">
      <c r="A22" s="288" t="s">
        <v>71</v>
      </c>
      <c r="B22" s="93" t="s">
        <v>233</v>
      </c>
      <c r="C22" s="201"/>
      <c r="D22" s="266" t="s">
        <v>155</v>
      </c>
      <c r="E22" s="201"/>
      <c r="F22" s="266" t="s">
        <v>154</v>
      </c>
      <c r="G22" s="201"/>
      <c r="H22" s="201"/>
      <c r="I22" s="266" t="s">
        <v>153</v>
      </c>
      <c r="J22" s="289"/>
      <c r="K22" s="93" t="s">
        <v>239</v>
      </c>
      <c r="L22" s="186"/>
      <c r="M22" s="186"/>
      <c r="N22" s="186"/>
      <c r="O22" s="186"/>
      <c r="P22" s="186"/>
      <c r="Q22" s="186"/>
      <c r="R22" s="184"/>
      <c r="T22" s="80"/>
      <c r="U22" s="44"/>
      <c r="V22" s="75"/>
      <c r="W22" s="154"/>
      <c r="X22" s="80"/>
      <c r="Y22" s="80"/>
    </row>
    <row r="23" spans="1:33" s="2" customFormat="1" ht="17.649999999999999" customHeight="1">
      <c r="A23" s="286">
        <f>A21+3</f>
        <v>44214</v>
      </c>
      <c r="B23" s="94" t="s">
        <v>220</v>
      </c>
      <c r="C23" s="196" t="s">
        <v>85</v>
      </c>
      <c r="D23" s="253" t="s">
        <v>162</v>
      </c>
      <c r="E23" s="196" t="s">
        <v>110</v>
      </c>
      <c r="F23" s="253" t="s">
        <v>122</v>
      </c>
      <c r="G23" s="196" t="s">
        <v>41</v>
      </c>
      <c r="H23" s="196" t="s">
        <v>263</v>
      </c>
      <c r="I23" s="253" t="s">
        <v>77</v>
      </c>
      <c r="J23" s="287" t="s">
        <v>75</v>
      </c>
      <c r="K23" s="94" t="s">
        <v>214</v>
      </c>
      <c r="L23" s="223">
        <v>5.4</v>
      </c>
      <c r="M23" s="189">
        <v>2.2999999999999998</v>
      </c>
      <c r="N23" s="189">
        <v>1.5</v>
      </c>
      <c r="O23" s="189">
        <v>1</v>
      </c>
      <c r="P23" s="189"/>
      <c r="Q23" s="189">
        <v>2</v>
      </c>
      <c r="R23" s="190">
        <f t="shared" si="2"/>
        <v>738</v>
      </c>
      <c r="T23" s="79"/>
      <c r="U23" s="79"/>
      <c r="V23" s="75"/>
      <c r="W23" s="154"/>
      <c r="X23" s="79"/>
      <c r="Y23" s="79"/>
    </row>
    <row r="24" spans="1:33" s="9" customFormat="1" ht="17.649999999999999" customHeight="1">
      <c r="A24" s="284" t="s">
        <v>15</v>
      </c>
      <c r="B24" s="89" t="s">
        <v>234</v>
      </c>
      <c r="C24" s="197"/>
      <c r="D24" s="124" t="s">
        <v>156</v>
      </c>
      <c r="E24" s="197"/>
      <c r="F24" s="124" t="s">
        <v>161</v>
      </c>
      <c r="G24" s="197"/>
      <c r="H24" s="197"/>
      <c r="I24" s="124" t="s">
        <v>78</v>
      </c>
      <c r="J24" s="233"/>
      <c r="K24" s="89" t="s">
        <v>238</v>
      </c>
      <c r="L24" s="185"/>
      <c r="M24" s="185"/>
      <c r="N24" s="185"/>
      <c r="O24" s="185"/>
      <c r="P24" s="185"/>
      <c r="Q24" s="185"/>
      <c r="R24" s="183" t="e">
        <v>#VALUE!</v>
      </c>
      <c r="T24" s="80"/>
      <c r="U24" s="96"/>
      <c r="V24" s="91"/>
      <c r="W24" s="91"/>
      <c r="X24" s="80"/>
      <c r="Y24" s="80"/>
    </row>
    <row r="25" spans="1:33" s="2" customFormat="1" ht="17.649999999999999" customHeight="1">
      <c r="A25" s="283">
        <f>A23+1</f>
        <v>44215</v>
      </c>
      <c r="B25" s="90" t="s">
        <v>221</v>
      </c>
      <c r="C25" s="200" t="s">
        <v>86</v>
      </c>
      <c r="D25" s="123" t="s">
        <v>116</v>
      </c>
      <c r="E25" s="200" t="s">
        <v>40</v>
      </c>
      <c r="F25" s="123" t="s">
        <v>121</v>
      </c>
      <c r="G25" s="200" t="s">
        <v>39</v>
      </c>
      <c r="H25" s="200" t="s">
        <v>256</v>
      </c>
      <c r="I25" s="123" t="s">
        <v>130</v>
      </c>
      <c r="J25" s="202"/>
      <c r="K25" s="90" t="s">
        <v>215</v>
      </c>
      <c r="L25" s="185">
        <v>5.3</v>
      </c>
      <c r="M25" s="185">
        <v>2.4</v>
      </c>
      <c r="N25" s="185">
        <v>2</v>
      </c>
      <c r="O25" s="185"/>
      <c r="P25" s="185"/>
      <c r="Q25" s="185">
        <v>2.2999999999999998</v>
      </c>
      <c r="R25" s="183">
        <f t="shared" ref="R25:R27" si="4">(L25*70+M25*75+N25*25+O25*60+P25*120+Q25*45)</f>
        <v>704.5</v>
      </c>
      <c r="T25" s="79"/>
      <c r="U25" s="82"/>
      <c r="V25" s="92"/>
      <c r="W25" s="92"/>
      <c r="X25" s="79"/>
      <c r="Y25" s="79"/>
    </row>
    <row r="26" spans="1:33" s="10" customFormat="1" ht="17.649999999999999" customHeight="1">
      <c r="A26" s="284" t="s">
        <v>72</v>
      </c>
      <c r="B26" s="89" t="s">
        <v>235</v>
      </c>
      <c r="C26" s="197"/>
      <c r="D26" s="285" t="s">
        <v>157</v>
      </c>
      <c r="E26" s="197"/>
      <c r="F26" s="124" t="s">
        <v>160</v>
      </c>
      <c r="G26" s="197"/>
      <c r="H26" s="197"/>
      <c r="I26" s="124" t="s">
        <v>159</v>
      </c>
      <c r="J26" s="203"/>
      <c r="K26" s="89" t="s">
        <v>237</v>
      </c>
      <c r="L26" s="185"/>
      <c r="M26" s="185"/>
      <c r="N26" s="185"/>
      <c r="O26" s="185"/>
      <c r="P26" s="185"/>
      <c r="Q26" s="185"/>
      <c r="R26" s="183" t="e">
        <v>#VALUE!</v>
      </c>
      <c r="T26" s="81"/>
      <c r="U26" s="81"/>
      <c r="V26" s="81"/>
      <c r="W26" s="81"/>
      <c r="X26" s="81"/>
      <c r="Y26" s="81"/>
    </row>
    <row r="27" spans="1:33" s="2" customFormat="1" ht="17.649999999999999" customHeight="1">
      <c r="A27" s="270">
        <f>A25+1</f>
        <v>44216</v>
      </c>
      <c r="B27" s="90" t="s">
        <v>222</v>
      </c>
      <c r="C27" s="213" t="s">
        <v>87</v>
      </c>
      <c r="D27" s="259" t="s">
        <v>111</v>
      </c>
      <c r="E27" s="213" t="s">
        <v>41</v>
      </c>
      <c r="F27" s="260" t="s">
        <v>112</v>
      </c>
      <c r="G27" s="187" t="s">
        <v>41</v>
      </c>
      <c r="H27" s="213" t="s">
        <v>260</v>
      </c>
      <c r="I27" s="259" t="s">
        <v>113</v>
      </c>
      <c r="J27" s="272"/>
      <c r="K27" s="229" t="s">
        <v>203</v>
      </c>
      <c r="L27" s="185">
        <v>5.5</v>
      </c>
      <c r="M27" s="185">
        <v>2</v>
      </c>
      <c r="N27" s="185">
        <v>2</v>
      </c>
      <c r="O27" s="185"/>
      <c r="P27" s="185"/>
      <c r="Q27" s="185">
        <v>2.2000000000000002</v>
      </c>
      <c r="R27" s="183">
        <f t="shared" si="4"/>
        <v>684</v>
      </c>
      <c r="T27" s="91"/>
      <c r="U27" s="79"/>
      <c r="V27" s="79"/>
      <c r="W27" s="79"/>
      <c r="X27" s="79"/>
      <c r="Y27" s="79"/>
    </row>
    <row r="28" spans="1:33" s="9" customFormat="1" ht="17.649999999999999" customHeight="1" thickBot="1">
      <c r="A28" s="276" t="s">
        <v>38</v>
      </c>
      <c r="B28" s="93" t="s">
        <v>236</v>
      </c>
      <c r="C28" s="277"/>
      <c r="D28" s="278" t="s">
        <v>158</v>
      </c>
      <c r="E28" s="277"/>
      <c r="F28" s="279" t="s">
        <v>103</v>
      </c>
      <c r="G28" s="188"/>
      <c r="H28" s="277"/>
      <c r="I28" s="280" t="s">
        <v>114</v>
      </c>
      <c r="J28" s="281"/>
      <c r="K28" s="282"/>
      <c r="L28" s="186"/>
      <c r="M28" s="186"/>
      <c r="N28" s="186"/>
      <c r="O28" s="186"/>
      <c r="P28" s="186"/>
      <c r="Q28" s="186"/>
      <c r="R28" s="184" t="e">
        <v>#VALUE!</v>
      </c>
      <c r="T28" s="92"/>
      <c r="U28" s="48"/>
      <c r="V28" s="80"/>
      <c r="W28" s="80"/>
      <c r="X28" s="80"/>
      <c r="Y28" s="80"/>
    </row>
    <row r="29" spans="1:33" s="99" customFormat="1" ht="14.45" customHeight="1">
      <c r="A29" s="236" t="s">
        <v>54</v>
      </c>
      <c r="B29" s="237"/>
      <c r="C29" s="237"/>
      <c r="D29" s="97" t="s">
        <v>55</v>
      </c>
      <c r="E29" s="238" t="s">
        <v>56</v>
      </c>
      <c r="F29" s="238"/>
      <c r="G29" s="239" t="s">
        <v>57</v>
      </c>
      <c r="H29" s="239"/>
      <c r="I29" s="238" t="s">
        <v>58</v>
      </c>
      <c r="J29" s="238"/>
      <c r="K29" s="98" t="s">
        <v>81</v>
      </c>
      <c r="L29" s="238" t="s">
        <v>59</v>
      </c>
      <c r="M29" s="238"/>
      <c r="N29" s="238"/>
      <c r="O29" s="239" t="s">
        <v>60</v>
      </c>
      <c r="P29" s="239"/>
      <c r="Q29" s="239"/>
      <c r="R29" s="240"/>
    </row>
    <row r="30" spans="1:33" s="99" customFormat="1" ht="20.45" customHeight="1">
      <c r="A30" s="247" t="s">
        <v>61</v>
      </c>
      <c r="B30" s="248"/>
      <c r="C30" s="248"/>
      <c r="D30" s="100">
        <v>550</v>
      </c>
      <c r="E30" s="249" t="s">
        <v>62</v>
      </c>
      <c r="F30" s="249"/>
      <c r="G30" s="249" t="s">
        <v>63</v>
      </c>
      <c r="H30" s="249"/>
      <c r="I30" s="249" t="s">
        <v>64</v>
      </c>
      <c r="J30" s="249"/>
      <c r="K30" s="101">
        <v>1</v>
      </c>
      <c r="L30" s="250">
        <v>0.5</v>
      </c>
      <c r="M30" s="250"/>
      <c r="N30" s="250"/>
      <c r="O30" s="251" t="s">
        <v>63</v>
      </c>
      <c r="P30" s="251"/>
      <c r="Q30" s="251"/>
      <c r="R30" s="252"/>
    </row>
    <row r="31" spans="1:33" s="99" customFormat="1" ht="20.45" customHeight="1" thickBot="1">
      <c r="A31" s="241" t="s">
        <v>65</v>
      </c>
      <c r="B31" s="242"/>
      <c r="C31" s="242"/>
      <c r="D31" s="102">
        <v>700</v>
      </c>
      <c r="E31" s="243" t="s">
        <v>66</v>
      </c>
      <c r="F31" s="243"/>
      <c r="G31" s="243" t="s">
        <v>63</v>
      </c>
      <c r="H31" s="243"/>
      <c r="I31" s="243" t="s">
        <v>63</v>
      </c>
      <c r="J31" s="243"/>
      <c r="K31" s="103">
        <v>1</v>
      </c>
      <c r="L31" s="244">
        <v>0.5</v>
      </c>
      <c r="M31" s="244"/>
      <c r="N31" s="244"/>
      <c r="O31" s="245" t="s">
        <v>67</v>
      </c>
      <c r="P31" s="245"/>
      <c r="Q31" s="245"/>
      <c r="R31" s="246"/>
    </row>
    <row r="32" spans="1:33" s="14" customFormat="1" ht="14.65" customHeight="1">
      <c r="A32" s="152" t="s">
        <v>252</v>
      </c>
      <c r="B32" s="104"/>
      <c r="C32" s="35"/>
      <c r="D32" s="36"/>
      <c r="E32" s="37"/>
      <c r="F32" s="37"/>
      <c r="G32" s="37"/>
      <c r="H32" s="36"/>
      <c r="I32" s="36"/>
      <c r="J32" s="37"/>
      <c r="K32" s="104"/>
      <c r="L32" s="35"/>
      <c r="M32" s="35"/>
      <c r="N32" s="35"/>
      <c r="O32" s="35"/>
      <c r="P32" s="35"/>
      <c r="Q32" s="38"/>
      <c r="R32" s="37"/>
      <c r="S32" s="15"/>
    </row>
    <row r="33" spans="1:19" s="14" customFormat="1" ht="14.65" customHeight="1">
      <c r="A33" s="32" t="s">
        <v>27</v>
      </c>
      <c r="B33" s="99"/>
      <c r="C33" s="39"/>
      <c r="D33" s="40"/>
      <c r="E33" s="39"/>
      <c r="F33" s="39"/>
      <c r="G33" s="39"/>
      <c r="H33" s="40"/>
      <c r="I33" s="40"/>
      <c r="J33" s="39"/>
      <c r="K33" s="99"/>
      <c r="L33" s="39"/>
      <c r="M33" s="39"/>
      <c r="N33" s="39"/>
      <c r="O33" s="39"/>
      <c r="P33" s="39"/>
      <c r="Q33" s="41"/>
      <c r="R33" s="39"/>
      <c r="S33" s="15"/>
    </row>
    <row r="34" spans="1:19" ht="14.65" customHeight="1">
      <c r="A34" s="56"/>
      <c r="C34" s="39"/>
      <c r="D34" s="56" t="s">
        <v>68</v>
      </c>
      <c r="E34" s="39"/>
      <c r="F34" s="55" t="s">
        <v>35</v>
      </c>
      <c r="G34" s="39"/>
      <c r="H34" s="39"/>
      <c r="I34" s="39"/>
      <c r="J34" s="42" t="s">
        <v>28</v>
      </c>
      <c r="K34" s="99" t="s">
        <v>69</v>
      </c>
      <c r="L34" s="39"/>
      <c r="M34" s="39"/>
      <c r="N34" s="39"/>
      <c r="O34" s="39"/>
      <c r="P34" s="39"/>
      <c r="Q34" s="39"/>
      <c r="R34" s="39"/>
    </row>
    <row r="35" spans="1:19" ht="21" customHeight="1">
      <c r="A35" s="33"/>
      <c r="C35" s="39"/>
      <c r="D35" s="40"/>
      <c r="E35" s="39"/>
      <c r="F35" s="39"/>
      <c r="G35" s="39"/>
      <c r="H35" s="40"/>
      <c r="I35" s="40"/>
      <c r="J35" s="37"/>
      <c r="L35" s="39"/>
      <c r="M35" s="39"/>
      <c r="N35" s="39"/>
      <c r="O35" s="39"/>
      <c r="P35" s="39"/>
      <c r="Q35" s="41"/>
      <c r="R35" s="39"/>
    </row>
    <row r="36" spans="1:19" ht="21" customHeight="1">
      <c r="A36" s="32"/>
      <c r="C36" s="39"/>
      <c r="D36" s="40"/>
      <c r="E36" s="43"/>
      <c r="F36" s="39"/>
      <c r="G36" s="39"/>
      <c r="H36" s="40"/>
      <c r="I36" s="40"/>
      <c r="J36" s="39"/>
      <c r="L36" s="39"/>
      <c r="M36" s="39"/>
      <c r="N36" s="39"/>
      <c r="O36" s="39"/>
      <c r="P36" s="39"/>
      <c r="Q36" s="41"/>
      <c r="R36" s="39"/>
    </row>
    <row r="37" spans="1:19" ht="21" customHeight="1">
      <c r="A37" s="34"/>
      <c r="C37" s="27"/>
      <c r="D37" s="28"/>
      <c r="E37" s="26"/>
      <c r="F37" s="26"/>
      <c r="G37" s="26"/>
      <c r="H37" s="28"/>
      <c r="I37" s="28"/>
      <c r="J37" s="39"/>
      <c r="L37" s="29"/>
      <c r="M37" s="29"/>
      <c r="N37" s="29"/>
      <c r="O37" s="29"/>
      <c r="P37" s="29"/>
      <c r="Q37" s="30"/>
      <c r="R37" s="31"/>
    </row>
    <row r="38" spans="1:19" ht="21" customHeight="1">
      <c r="G38" s="57"/>
    </row>
    <row r="40" spans="1:19" ht="21" customHeight="1">
      <c r="A40" s="1"/>
      <c r="C40" s="1"/>
      <c r="R40" s="1"/>
    </row>
    <row r="41" spans="1:19" ht="21" customHeight="1">
      <c r="A41" s="1"/>
      <c r="C41" s="1"/>
      <c r="R41" s="1"/>
    </row>
    <row r="42" spans="1:19" ht="21" customHeight="1">
      <c r="A42" s="1"/>
      <c r="C42" s="1"/>
      <c r="R42" s="1"/>
    </row>
    <row r="44" spans="1:19" ht="21" customHeight="1">
      <c r="K44" s="105"/>
    </row>
  </sheetData>
  <sheetProtection selectLockedCells="1" selectUnlockedCells="1"/>
  <mergeCells count="180">
    <mergeCell ref="A31:C31"/>
    <mergeCell ref="E31:F31"/>
    <mergeCell ref="G31:H31"/>
    <mergeCell ref="I31:J31"/>
    <mergeCell ref="L31:N31"/>
    <mergeCell ref="O31:R31"/>
    <mergeCell ref="A30:C30"/>
    <mergeCell ref="E30:F30"/>
    <mergeCell ref="G30:H30"/>
    <mergeCell ref="I30:J30"/>
    <mergeCell ref="L30:N30"/>
    <mergeCell ref="O30:R30"/>
    <mergeCell ref="R27:R28"/>
    <mergeCell ref="L27:L28"/>
    <mergeCell ref="M27:M28"/>
    <mergeCell ref="N27:N28"/>
    <mergeCell ref="O27:O28"/>
    <mergeCell ref="P27:P28"/>
    <mergeCell ref="Q27:Q28"/>
    <mergeCell ref="G27:G28"/>
    <mergeCell ref="A29:C29"/>
    <mergeCell ref="E29:F29"/>
    <mergeCell ref="G29:H29"/>
    <mergeCell ref="I29:J29"/>
    <mergeCell ref="L29:N29"/>
    <mergeCell ref="O29:R29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P25:P26"/>
    <mergeCell ref="Q25:Q26"/>
    <mergeCell ref="R25:R26"/>
    <mergeCell ref="E23:E24"/>
    <mergeCell ref="G23:G24"/>
    <mergeCell ref="R19:R20"/>
    <mergeCell ref="P17:P18"/>
    <mergeCell ref="Q17:Q18"/>
    <mergeCell ref="R17:R18"/>
    <mergeCell ref="W22:W23"/>
    <mergeCell ref="C23:C24"/>
    <mergeCell ref="H23:H24"/>
    <mergeCell ref="J23:J24"/>
    <mergeCell ref="L23:L24"/>
    <mergeCell ref="M23:M24"/>
    <mergeCell ref="N23:N24"/>
    <mergeCell ref="O23:O24"/>
    <mergeCell ref="M21:M22"/>
    <mergeCell ref="N21:N22"/>
    <mergeCell ref="O21:O22"/>
    <mergeCell ref="P21:P22"/>
    <mergeCell ref="Q21:Q22"/>
    <mergeCell ref="R21:R22"/>
    <mergeCell ref="C21:C22"/>
    <mergeCell ref="H21:H22"/>
    <mergeCell ref="J21:J22"/>
    <mergeCell ref="L21:L22"/>
    <mergeCell ref="P23:P24"/>
    <mergeCell ref="Q23:Q24"/>
    <mergeCell ref="V18:V19"/>
    <mergeCell ref="C19:C20"/>
    <mergeCell ref="H19:H20"/>
    <mergeCell ref="J19:J20"/>
    <mergeCell ref="L19:L20"/>
    <mergeCell ref="R15:R16"/>
    <mergeCell ref="C17:C18"/>
    <mergeCell ref="H17:H18"/>
    <mergeCell ref="J17:J18"/>
    <mergeCell ref="L17:L18"/>
    <mergeCell ref="M17:M18"/>
    <mergeCell ref="N17:N18"/>
    <mergeCell ref="O17:O18"/>
    <mergeCell ref="L15:L16"/>
    <mergeCell ref="M15:M16"/>
    <mergeCell ref="N15:N16"/>
    <mergeCell ref="O15:O16"/>
    <mergeCell ref="P15:P16"/>
    <mergeCell ref="Q15:Q16"/>
    <mergeCell ref="M19:M20"/>
    <mergeCell ref="N19:N20"/>
    <mergeCell ref="O19:O20"/>
    <mergeCell ref="P19:P20"/>
    <mergeCell ref="Q19:Q20"/>
    <mergeCell ref="P11:P12"/>
    <mergeCell ref="Q11:Q12"/>
    <mergeCell ref="R11:R12"/>
    <mergeCell ref="C13:C14"/>
    <mergeCell ref="H13:H14"/>
    <mergeCell ref="J13:J14"/>
    <mergeCell ref="L13:L14"/>
    <mergeCell ref="M13:M14"/>
    <mergeCell ref="N13:N14"/>
    <mergeCell ref="O13:O14"/>
    <mergeCell ref="P13:P14"/>
    <mergeCell ref="Q13:Q14"/>
    <mergeCell ref="R13:R14"/>
    <mergeCell ref="C11:C12"/>
    <mergeCell ref="H11:H12"/>
    <mergeCell ref="L11:L12"/>
    <mergeCell ref="M11:M12"/>
    <mergeCell ref="N11:N12"/>
    <mergeCell ref="O11:O12"/>
    <mergeCell ref="E13:E14"/>
    <mergeCell ref="G13:G14"/>
    <mergeCell ref="E11:E12"/>
    <mergeCell ref="G11:G12"/>
    <mergeCell ref="N9:N10"/>
    <mergeCell ref="O9:O10"/>
    <mergeCell ref="P9:P10"/>
    <mergeCell ref="Q9:Q10"/>
    <mergeCell ref="R9:R10"/>
    <mergeCell ref="C9:C10"/>
    <mergeCell ref="H9:H10"/>
    <mergeCell ref="L9:L10"/>
    <mergeCell ref="M9:M10"/>
    <mergeCell ref="E9:E10"/>
    <mergeCell ref="G9:G10"/>
    <mergeCell ref="J9:J10"/>
    <mergeCell ref="M7:M8"/>
    <mergeCell ref="N7:N8"/>
    <mergeCell ref="O7:O8"/>
    <mergeCell ref="P7:P8"/>
    <mergeCell ref="Q7:Q8"/>
    <mergeCell ref="R7:R8"/>
    <mergeCell ref="C7:C8"/>
    <mergeCell ref="H7:H8"/>
    <mergeCell ref="J7:J8"/>
    <mergeCell ref="L7:L8"/>
    <mergeCell ref="K7:K8"/>
    <mergeCell ref="E7:E8"/>
    <mergeCell ref="G7:G8"/>
    <mergeCell ref="A1:R1"/>
    <mergeCell ref="D2:E2"/>
    <mergeCell ref="F2:G2"/>
    <mergeCell ref="M3:M4"/>
    <mergeCell ref="N3:N4"/>
    <mergeCell ref="M5:M6"/>
    <mergeCell ref="N5:N6"/>
    <mergeCell ref="O5:O6"/>
    <mergeCell ref="P5:P6"/>
    <mergeCell ref="Q5:Q6"/>
    <mergeCell ref="R5:R6"/>
    <mergeCell ref="O3:O4"/>
    <mergeCell ref="P3:P4"/>
    <mergeCell ref="Q3:Q4"/>
    <mergeCell ref="R3:R4"/>
    <mergeCell ref="E3:E4"/>
    <mergeCell ref="G3:G4"/>
    <mergeCell ref="E5:E6"/>
    <mergeCell ref="G5:G6"/>
    <mergeCell ref="K17:K18"/>
    <mergeCell ref="K27:K28"/>
    <mergeCell ref="C5:C6"/>
    <mergeCell ref="H5:H6"/>
    <mergeCell ref="L5:L6"/>
    <mergeCell ref="C3:C4"/>
    <mergeCell ref="H3:H4"/>
    <mergeCell ref="J3:J4"/>
    <mergeCell ref="L3:L4"/>
    <mergeCell ref="C15:C16"/>
    <mergeCell ref="H15:H16"/>
    <mergeCell ref="C27:C28"/>
    <mergeCell ref="E27:E28"/>
    <mergeCell ref="H27:H28"/>
    <mergeCell ref="J27:J28"/>
    <mergeCell ref="E15:E16"/>
    <mergeCell ref="G15:G16"/>
    <mergeCell ref="J15:J16"/>
    <mergeCell ref="E17:E18"/>
    <mergeCell ref="G17:G18"/>
    <mergeCell ref="E19:E20"/>
    <mergeCell ref="G19:G20"/>
    <mergeCell ref="E21:E22"/>
    <mergeCell ref="G21:G22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楊梅1月菜單(葷)</vt:lpstr>
      <vt:lpstr>楊梅1月菜單(素)</vt:lpstr>
      <vt:lpstr>楊梅1月幼兒園菜單</vt:lpstr>
      <vt:lpstr>楊梅1月幼兒園菜單!Print_Area</vt:lpstr>
      <vt:lpstr>'楊梅1月菜單(素)'!Print_Area</vt:lpstr>
      <vt:lpstr>'楊梅1月菜單(葷)'!Print_Area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2019-12-24T09:37:17Z</cp:lastPrinted>
  <dcterms:created xsi:type="dcterms:W3CDTF">2015-09-21T03:51:41Z</dcterms:created>
  <dcterms:modified xsi:type="dcterms:W3CDTF">2020-12-18T00:51:49Z</dcterms:modified>
</cp:coreProperties>
</file>